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lco\Documents\Lacie Restore\Limited Company\Web Work\Blogs Posts\2022\"/>
    </mc:Choice>
  </mc:AlternateContent>
  <xr:revisionPtr revIDLastSave="0" documentId="13_ncr:1_{D68B6A92-A998-4AA5-884D-EBF2BD1983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Data!$E$1:$N$116</definedName>
    <definedName name="_xlnm.Criteria" localSheetId="0">Data!$T$1:$U$2</definedName>
    <definedName name="_xlnm.Extract" localSheetId="0">Data!$A$1:$C$1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2" i="1"/>
  <c r="M2" i="1"/>
  <c r="N2" i="1" s="1"/>
  <c r="G110" i="1"/>
  <c r="G111" i="1"/>
  <c r="G112" i="1"/>
  <c r="G113" i="1"/>
  <c r="G114" i="1"/>
  <c r="G115" i="1"/>
  <c r="G116" i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05" i="1"/>
  <c r="N105" i="1" s="1"/>
  <c r="M104" i="1"/>
  <c r="N104" i="1" s="1"/>
  <c r="M103" i="1"/>
  <c r="N103" i="1" s="1"/>
  <c r="M102" i="1"/>
  <c r="N102" i="1" s="1"/>
  <c r="H109" i="1"/>
  <c r="H110" i="1"/>
  <c r="H111" i="1"/>
  <c r="H112" i="1"/>
  <c r="H113" i="1"/>
  <c r="H114" i="1"/>
  <c r="H115" i="1"/>
  <c r="H116" i="1"/>
  <c r="G109" i="1"/>
  <c r="G108" i="1"/>
  <c r="H108" i="1"/>
  <c r="G107" i="1"/>
  <c r="H107" i="1"/>
  <c r="G106" i="1"/>
  <c r="H106" i="1"/>
  <c r="G105" i="1"/>
  <c r="H105" i="1"/>
  <c r="G104" i="1"/>
  <c r="H104" i="1"/>
  <c r="G103" i="1"/>
  <c r="H103" i="1"/>
  <c r="G102" i="1"/>
  <c r="H10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2" i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" i="1"/>
  <c r="N3" i="1" s="1"/>
  <c r="M4" i="1"/>
  <c r="N4" i="1" s="1"/>
  <c r="M5" i="1"/>
  <c r="N5" i="1" s="1"/>
  <c r="M6" i="1"/>
  <c r="N6" i="1" s="1"/>
  <c r="M7" i="1"/>
  <c r="N7" i="1" s="1"/>
  <c r="M8" i="1"/>
  <c r="N8" i="1" s="1"/>
</calcChain>
</file>

<file path=xl/sharedStrings.xml><?xml version="1.0" encoding="utf-8"?>
<sst xmlns="http://schemas.openxmlformats.org/spreadsheetml/2006/main" count="269" uniqueCount="36">
  <si>
    <t>Invoice number</t>
  </si>
  <si>
    <t>Invoice Date</t>
  </si>
  <si>
    <t>Sales period</t>
  </si>
  <si>
    <t>Sales Year</t>
  </si>
  <si>
    <t>Part no</t>
  </si>
  <si>
    <t>Qty</t>
  </si>
  <si>
    <t>Sales Value</t>
  </si>
  <si>
    <t>AA1</t>
  </si>
  <si>
    <t>AA2</t>
  </si>
  <si>
    <t>AA3</t>
  </si>
  <si>
    <t>AA4</t>
  </si>
  <si>
    <t>AA5</t>
  </si>
  <si>
    <t>AA6</t>
  </si>
  <si>
    <t>AA7</t>
  </si>
  <si>
    <t>AA8</t>
  </si>
  <si>
    <t>AA9</t>
  </si>
  <si>
    <t>AA10</t>
  </si>
  <si>
    <t>Unit Price</t>
  </si>
  <si>
    <t>Part</t>
  </si>
  <si>
    <t>Customer</t>
  </si>
  <si>
    <t>ABC Engineering</t>
  </si>
  <si>
    <t>JDE Springs</t>
  </si>
  <si>
    <t>Markam Bearings</t>
  </si>
  <si>
    <t>Cooling Towers Limited</t>
  </si>
  <si>
    <t>Description</t>
  </si>
  <si>
    <t>Mouse</t>
  </si>
  <si>
    <t>Mat</t>
  </si>
  <si>
    <t>Cleaner</t>
  </si>
  <si>
    <t>Cleaner Fluid</t>
  </si>
  <si>
    <t>Wipes</t>
  </si>
  <si>
    <t>Filter</t>
  </si>
  <si>
    <t>Memory stick</t>
  </si>
  <si>
    <t>Keyboard</t>
  </si>
  <si>
    <t>Cover</t>
  </si>
  <si>
    <t>Bag</t>
  </si>
  <si>
    <t>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</si>
</sst>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0" fillId="0" borderId="0" xfId="0" applyNumberFormat="1"/>
    <xf numFmtId="0" fontId="2" fillId="0" borderId="1" xfId="0" applyFont="1" applyBorder="1"/>
    <xf numFmtId="0" fontId="0" fillId="0" borderId="1" xfId="0" applyBorder="1"/>
    <xf numFmtId="44" fontId="2" fillId="0" borderId="0" xfId="1" applyFont="1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6"/>
  <sheetViews>
    <sheetView tabSelected="1" zoomScale="90" zoomScaleNormal="90" workbookViewId="0">
      <selection activeCell="F8" sqref="F8"/>
    </sheetView>
  </sheetViews>
  <sheetFormatPr defaultRowHeight="14.4" x14ac:dyDescent="0.3"/>
  <cols>
    <col min="1" max="1" width="12.77734375" customWidth="1"/>
    <col min="4" max="4" width="4.44140625" customWidth="1"/>
    <col min="5" max="5" width="8.109375" customWidth="1"/>
    <col min="6" max="6" width="12" bestFit="1" customWidth="1"/>
    <col min="7" max="7" width="11.88671875" bestFit="1" customWidth="1"/>
    <col min="8" max="8" width="9.88671875" bestFit="1" customWidth="1"/>
    <col min="9" max="9" width="22.109375" bestFit="1" customWidth="1"/>
    <col min="10" max="10" width="10.88671875" customWidth="1"/>
    <col min="11" max="11" width="15.6640625" customWidth="1"/>
    <col min="12" max="12" width="10" customWidth="1"/>
    <col min="13" max="14" width="12" style="6" customWidth="1"/>
    <col min="15" max="15" width="5.33203125" customWidth="1"/>
    <col min="18" max="18" width="12.21875" customWidth="1"/>
    <col min="20" max="20" width="10.109375" customWidth="1"/>
    <col min="21" max="21" width="12.33203125" customWidth="1"/>
  </cols>
  <sheetData>
    <row r="1" spans="1:21" s="1" customFormat="1" ht="31.2" customHeight="1" x14ac:dyDescent="0.3">
      <c r="A1" s="7" t="s">
        <v>1</v>
      </c>
      <c r="B1" s="7" t="s">
        <v>4</v>
      </c>
      <c r="C1" s="7" t="s">
        <v>5</v>
      </c>
      <c r="E1" s="8" t="s">
        <v>0</v>
      </c>
      <c r="F1" s="1" t="s">
        <v>1</v>
      </c>
      <c r="G1" s="1" t="s">
        <v>2</v>
      </c>
      <c r="H1" s="1" t="s">
        <v>3</v>
      </c>
      <c r="I1" s="1" t="s">
        <v>19</v>
      </c>
      <c r="J1" s="1" t="s">
        <v>4</v>
      </c>
      <c r="K1" s="1" t="s">
        <v>24</v>
      </c>
      <c r="L1" s="1" t="s">
        <v>5</v>
      </c>
      <c r="M1" s="5" t="s">
        <v>17</v>
      </c>
      <c r="N1" s="5" t="s">
        <v>6</v>
      </c>
      <c r="P1" s="3" t="s">
        <v>18</v>
      </c>
      <c r="Q1" s="3" t="s">
        <v>17</v>
      </c>
      <c r="R1" s="3" t="s">
        <v>24</v>
      </c>
      <c r="T1" s="1" t="s">
        <v>3</v>
      </c>
      <c r="U1" s="1" t="s">
        <v>24</v>
      </c>
    </row>
    <row r="2" spans="1:21" x14ac:dyDescent="0.3">
      <c r="A2" s="2"/>
      <c r="E2">
        <v>1</v>
      </c>
      <c r="F2" s="2">
        <v>42737</v>
      </c>
      <c r="G2">
        <f>MONTH(F2)</f>
        <v>1</v>
      </c>
      <c r="H2">
        <f>YEAR(F2)</f>
        <v>2017</v>
      </c>
      <c r="I2" t="s">
        <v>20</v>
      </c>
      <c r="J2" t="s">
        <v>7</v>
      </c>
      <c r="K2" t="str">
        <f>VLOOKUP(J2,$P$2:$R$11,3,FALSE)</f>
        <v>Mouse</v>
      </c>
      <c r="L2">
        <v>10</v>
      </c>
      <c r="M2" s="6">
        <f>VLOOKUP(J2,$P$2:$Q$11,2,FALSE)</f>
        <v>1.5</v>
      </c>
      <c r="N2" s="6">
        <f>L2*M2</f>
        <v>15</v>
      </c>
      <c r="P2" s="4" t="s">
        <v>7</v>
      </c>
      <c r="Q2" s="4">
        <v>1.5</v>
      </c>
      <c r="R2" s="4" t="s">
        <v>25</v>
      </c>
      <c r="T2">
        <v>2017</v>
      </c>
      <c r="U2" t="s">
        <v>35</v>
      </c>
    </row>
    <row r="3" spans="1:21" x14ac:dyDescent="0.3">
      <c r="A3" s="2"/>
      <c r="E3">
        <v>2</v>
      </c>
      <c r="F3" s="2">
        <v>42740</v>
      </c>
      <c r="G3">
        <f t="shared" ref="G3:G66" si="0">MONTH(F3)</f>
        <v>1</v>
      </c>
      <c r="H3">
        <f t="shared" ref="H3:H66" si="1">YEAR(F3)</f>
        <v>2017</v>
      </c>
      <c r="I3" t="s">
        <v>21</v>
      </c>
      <c r="J3" t="s">
        <v>8</v>
      </c>
      <c r="K3" t="str">
        <f t="shared" ref="K3:K66" si="2">VLOOKUP(J3,$P$2:$R$11,3,FALSE)</f>
        <v>Mat</v>
      </c>
      <c r="L3">
        <v>15</v>
      </c>
      <c r="M3" s="6">
        <f t="shared" ref="M3:M66" si="3">VLOOKUP(J3,$P$2:$Q$11,2,FALSE)</f>
        <v>2.5</v>
      </c>
      <c r="N3" s="6">
        <f t="shared" ref="N3:N66" si="4">L3*M3</f>
        <v>37.5</v>
      </c>
      <c r="P3" s="4" t="s">
        <v>8</v>
      </c>
      <c r="Q3" s="4">
        <v>2.5</v>
      </c>
      <c r="R3" s="4" t="s">
        <v>26</v>
      </c>
    </row>
    <row r="4" spans="1:21" x14ac:dyDescent="0.3">
      <c r="A4" s="2"/>
      <c r="E4">
        <v>3</v>
      </c>
      <c r="F4" s="2">
        <v>42743</v>
      </c>
      <c r="G4">
        <f t="shared" si="0"/>
        <v>1</v>
      </c>
      <c r="H4">
        <f t="shared" si="1"/>
        <v>2017</v>
      </c>
      <c r="I4" t="s">
        <v>20</v>
      </c>
      <c r="J4" t="s">
        <v>9</v>
      </c>
      <c r="K4" t="str">
        <f t="shared" si="2"/>
        <v>Cleaner</v>
      </c>
      <c r="L4">
        <v>25</v>
      </c>
      <c r="M4" s="6">
        <f t="shared" si="3"/>
        <v>3</v>
      </c>
      <c r="N4" s="6">
        <f t="shared" si="4"/>
        <v>75</v>
      </c>
      <c r="P4" s="4" t="s">
        <v>9</v>
      </c>
      <c r="Q4" s="4">
        <v>3</v>
      </c>
      <c r="R4" s="4" t="s">
        <v>27</v>
      </c>
    </row>
    <row r="5" spans="1:21" x14ac:dyDescent="0.3">
      <c r="A5" s="2"/>
      <c r="E5">
        <v>4</v>
      </c>
      <c r="F5" s="2">
        <v>42746</v>
      </c>
      <c r="G5">
        <f t="shared" si="0"/>
        <v>1</v>
      </c>
      <c r="H5">
        <f t="shared" si="1"/>
        <v>2017</v>
      </c>
      <c r="I5" t="s">
        <v>22</v>
      </c>
      <c r="J5" t="s">
        <v>10</v>
      </c>
      <c r="K5" t="str">
        <f t="shared" si="2"/>
        <v>Cleaner Fluid</v>
      </c>
      <c r="L5">
        <v>10</v>
      </c>
      <c r="M5" s="6">
        <f t="shared" si="3"/>
        <v>4</v>
      </c>
      <c r="N5" s="6">
        <f t="shared" si="4"/>
        <v>40</v>
      </c>
      <c r="P5" s="4" t="s">
        <v>10</v>
      </c>
      <c r="Q5" s="4">
        <v>4</v>
      </c>
      <c r="R5" s="4" t="s">
        <v>28</v>
      </c>
    </row>
    <row r="6" spans="1:21" x14ac:dyDescent="0.3">
      <c r="A6" s="2"/>
      <c r="E6">
        <v>5</v>
      </c>
      <c r="F6" s="2">
        <v>42749</v>
      </c>
      <c r="G6">
        <f t="shared" si="0"/>
        <v>1</v>
      </c>
      <c r="H6">
        <f t="shared" si="1"/>
        <v>2017</v>
      </c>
      <c r="I6" t="s">
        <v>23</v>
      </c>
      <c r="J6" t="s">
        <v>11</v>
      </c>
      <c r="K6" t="str">
        <f t="shared" si="2"/>
        <v>Wipes</v>
      </c>
      <c r="L6">
        <v>60</v>
      </c>
      <c r="M6" s="6">
        <f t="shared" si="3"/>
        <v>5</v>
      </c>
      <c r="N6" s="6">
        <f t="shared" si="4"/>
        <v>300</v>
      </c>
      <c r="P6" s="4" t="s">
        <v>11</v>
      </c>
      <c r="Q6" s="4">
        <v>5</v>
      </c>
      <c r="R6" s="4" t="s">
        <v>29</v>
      </c>
    </row>
    <row r="7" spans="1:21" x14ac:dyDescent="0.3">
      <c r="A7" s="2"/>
      <c r="E7">
        <v>6</v>
      </c>
      <c r="F7" s="2">
        <v>42752</v>
      </c>
      <c r="G7">
        <f t="shared" si="0"/>
        <v>1</v>
      </c>
      <c r="H7">
        <f t="shared" si="1"/>
        <v>2017</v>
      </c>
      <c r="I7" t="s">
        <v>20</v>
      </c>
      <c r="J7" t="s">
        <v>12</v>
      </c>
      <c r="K7" t="str">
        <f t="shared" si="2"/>
        <v>Filter</v>
      </c>
      <c r="L7">
        <v>45</v>
      </c>
      <c r="M7" s="6">
        <f t="shared" si="3"/>
        <v>2</v>
      </c>
      <c r="N7" s="6">
        <f t="shared" si="4"/>
        <v>90</v>
      </c>
      <c r="P7" s="4" t="s">
        <v>12</v>
      </c>
      <c r="Q7" s="4">
        <v>2</v>
      </c>
      <c r="R7" s="4" t="s">
        <v>30</v>
      </c>
    </row>
    <row r="8" spans="1:21" x14ac:dyDescent="0.3">
      <c r="A8" s="2"/>
      <c r="E8">
        <v>7</v>
      </c>
      <c r="F8" s="2">
        <v>42755</v>
      </c>
      <c r="G8">
        <f t="shared" si="0"/>
        <v>1</v>
      </c>
      <c r="H8">
        <f t="shared" si="1"/>
        <v>2017</v>
      </c>
      <c r="I8" t="s">
        <v>21</v>
      </c>
      <c r="J8" t="s">
        <v>13</v>
      </c>
      <c r="K8" t="str">
        <f t="shared" si="2"/>
        <v>Memory stick</v>
      </c>
      <c r="L8">
        <v>30</v>
      </c>
      <c r="M8" s="6">
        <f t="shared" si="3"/>
        <v>6</v>
      </c>
      <c r="N8" s="6">
        <f t="shared" si="4"/>
        <v>180</v>
      </c>
      <c r="P8" s="4" t="s">
        <v>13</v>
      </c>
      <c r="Q8" s="4">
        <v>6</v>
      </c>
      <c r="R8" s="4" t="s">
        <v>31</v>
      </c>
    </row>
    <row r="9" spans="1:21" x14ac:dyDescent="0.3">
      <c r="A9" s="2"/>
      <c r="E9">
        <v>8</v>
      </c>
      <c r="F9" s="2">
        <v>42758</v>
      </c>
      <c r="G9">
        <f t="shared" si="0"/>
        <v>1</v>
      </c>
      <c r="H9">
        <f t="shared" si="1"/>
        <v>2017</v>
      </c>
      <c r="I9" t="s">
        <v>20</v>
      </c>
      <c r="J9" t="s">
        <v>14</v>
      </c>
      <c r="K9" t="str">
        <f t="shared" si="2"/>
        <v>Keyboard</v>
      </c>
      <c r="L9">
        <v>25</v>
      </c>
      <c r="M9" s="6">
        <f t="shared" si="3"/>
        <v>4</v>
      </c>
      <c r="N9" s="6">
        <f t="shared" si="4"/>
        <v>100</v>
      </c>
      <c r="P9" s="4" t="s">
        <v>14</v>
      </c>
      <c r="Q9" s="4">
        <v>4</v>
      </c>
      <c r="R9" s="4" t="s">
        <v>32</v>
      </c>
    </row>
    <row r="10" spans="1:21" x14ac:dyDescent="0.3">
      <c r="A10" s="2"/>
      <c r="E10">
        <v>9</v>
      </c>
      <c r="F10" s="2">
        <v>42761</v>
      </c>
      <c r="G10">
        <f t="shared" si="0"/>
        <v>1</v>
      </c>
      <c r="H10">
        <f t="shared" si="1"/>
        <v>2017</v>
      </c>
      <c r="I10" t="s">
        <v>22</v>
      </c>
      <c r="J10" t="s">
        <v>15</v>
      </c>
      <c r="K10" t="str">
        <f t="shared" si="2"/>
        <v>Cover</v>
      </c>
      <c r="L10">
        <v>50</v>
      </c>
      <c r="M10" s="6">
        <f t="shared" si="3"/>
        <v>10</v>
      </c>
      <c r="N10" s="6">
        <f t="shared" si="4"/>
        <v>500</v>
      </c>
      <c r="P10" s="4" t="s">
        <v>15</v>
      </c>
      <c r="Q10" s="4">
        <v>10</v>
      </c>
      <c r="R10" s="4" t="s">
        <v>33</v>
      </c>
    </row>
    <row r="11" spans="1:21" x14ac:dyDescent="0.3">
      <c r="A11" s="2"/>
      <c r="E11">
        <v>10</v>
      </c>
      <c r="F11" s="2">
        <v>42764</v>
      </c>
      <c r="G11">
        <f t="shared" si="0"/>
        <v>1</v>
      </c>
      <c r="H11">
        <f t="shared" si="1"/>
        <v>2017</v>
      </c>
      <c r="I11" t="s">
        <v>23</v>
      </c>
      <c r="J11" t="s">
        <v>15</v>
      </c>
      <c r="K11" t="str">
        <f t="shared" si="2"/>
        <v>Cover</v>
      </c>
      <c r="L11">
        <v>5</v>
      </c>
      <c r="M11" s="6">
        <f t="shared" si="3"/>
        <v>10</v>
      </c>
      <c r="N11" s="6">
        <f t="shared" si="4"/>
        <v>50</v>
      </c>
      <c r="P11" s="4" t="s">
        <v>16</v>
      </c>
      <c r="Q11" s="4">
        <v>5</v>
      </c>
      <c r="R11" s="4" t="s">
        <v>34</v>
      </c>
    </row>
    <row r="12" spans="1:21" x14ac:dyDescent="0.3">
      <c r="A12" s="2"/>
      <c r="E12">
        <v>11</v>
      </c>
      <c r="F12" s="2">
        <v>42767</v>
      </c>
      <c r="G12">
        <f t="shared" si="0"/>
        <v>2</v>
      </c>
      <c r="H12">
        <f t="shared" si="1"/>
        <v>2017</v>
      </c>
      <c r="I12" t="s">
        <v>20</v>
      </c>
      <c r="J12" t="s">
        <v>13</v>
      </c>
      <c r="K12" t="str">
        <f t="shared" si="2"/>
        <v>Memory stick</v>
      </c>
      <c r="L12">
        <v>12</v>
      </c>
      <c r="M12" s="6">
        <f t="shared" si="3"/>
        <v>6</v>
      </c>
      <c r="N12" s="6">
        <f t="shared" si="4"/>
        <v>72</v>
      </c>
    </row>
    <row r="13" spans="1:21" x14ac:dyDescent="0.3">
      <c r="A13" s="2"/>
      <c r="E13">
        <v>12</v>
      </c>
      <c r="F13" s="2">
        <v>42770</v>
      </c>
      <c r="G13">
        <f t="shared" si="0"/>
        <v>2</v>
      </c>
      <c r="H13">
        <f t="shared" si="1"/>
        <v>2017</v>
      </c>
      <c r="I13" t="s">
        <v>21</v>
      </c>
      <c r="J13" t="s">
        <v>11</v>
      </c>
      <c r="K13" t="str">
        <f t="shared" si="2"/>
        <v>Wipes</v>
      </c>
      <c r="L13">
        <v>15</v>
      </c>
      <c r="M13" s="6">
        <f t="shared" si="3"/>
        <v>5</v>
      </c>
      <c r="N13" s="6">
        <f t="shared" si="4"/>
        <v>75</v>
      </c>
    </row>
    <row r="14" spans="1:21" x14ac:dyDescent="0.3">
      <c r="A14" s="2"/>
      <c r="E14">
        <v>13</v>
      </c>
      <c r="F14" s="2">
        <v>42773</v>
      </c>
      <c r="G14">
        <f t="shared" si="0"/>
        <v>2</v>
      </c>
      <c r="H14">
        <f t="shared" si="1"/>
        <v>2017</v>
      </c>
      <c r="I14" t="s">
        <v>20</v>
      </c>
      <c r="J14" t="s">
        <v>9</v>
      </c>
      <c r="K14" t="str">
        <f t="shared" si="2"/>
        <v>Cleaner</v>
      </c>
      <c r="L14">
        <v>10</v>
      </c>
      <c r="M14" s="6">
        <f t="shared" si="3"/>
        <v>3</v>
      </c>
      <c r="N14" s="6">
        <f t="shared" si="4"/>
        <v>30</v>
      </c>
    </row>
    <row r="15" spans="1:21" x14ac:dyDescent="0.3">
      <c r="A15" s="2"/>
      <c r="E15">
        <v>14</v>
      </c>
      <c r="F15" s="2">
        <v>42776</v>
      </c>
      <c r="G15">
        <f t="shared" si="0"/>
        <v>2</v>
      </c>
      <c r="H15">
        <f t="shared" si="1"/>
        <v>2017</v>
      </c>
      <c r="I15" t="s">
        <v>20</v>
      </c>
      <c r="J15" t="s">
        <v>7</v>
      </c>
      <c r="K15" t="str">
        <f t="shared" si="2"/>
        <v>Mouse</v>
      </c>
      <c r="L15">
        <v>10</v>
      </c>
      <c r="M15" s="6">
        <f t="shared" si="3"/>
        <v>1.5</v>
      </c>
      <c r="N15" s="6">
        <f t="shared" si="4"/>
        <v>15</v>
      </c>
    </row>
    <row r="16" spans="1:21" x14ac:dyDescent="0.3">
      <c r="A16" s="2"/>
      <c r="E16">
        <v>15</v>
      </c>
      <c r="F16" s="2">
        <v>42779</v>
      </c>
      <c r="G16">
        <f t="shared" si="0"/>
        <v>2</v>
      </c>
      <c r="H16">
        <f t="shared" si="1"/>
        <v>2017</v>
      </c>
      <c r="I16" t="s">
        <v>21</v>
      </c>
      <c r="J16" t="s">
        <v>7</v>
      </c>
      <c r="K16" t="str">
        <f t="shared" si="2"/>
        <v>Mouse</v>
      </c>
      <c r="L16">
        <v>10</v>
      </c>
      <c r="M16" s="6">
        <f t="shared" si="3"/>
        <v>1.5</v>
      </c>
      <c r="N16" s="6">
        <f t="shared" si="4"/>
        <v>15</v>
      </c>
    </row>
    <row r="17" spans="5:14" x14ac:dyDescent="0.3">
      <c r="E17">
        <v>16</v>
      </c>
      <c r="F17" s="2">
        <v>42782</v>
      </c>
      <c r="G17">
        <f t="shared" si="0"/>
        <v>2</v>
      </c>
      <c r="H17">
        <f t="shared" si="1"/>
        <v>2017</v>
      </c>
      <c r="I17" t="s">
        <v>20</v>
      </c>
      <c r="J17" t="s">
        <v>9</v>
      </c>
      <c r="K17" t="str">
        <f t="shared" si="2"/>
        <v>Cleaner</v>
      </c>
      <c r="L17">
        <v>10</v>
      </c>
      <c r="M17" s="6">
        <f t="shared" si="3"/>
        <v>3</v>
      </c>
      <c r="N17" s="6">
        <f t="shared" si="4"/>
        <v>30</v>
      </c>
    </row>
    <row r="18" spans="5:14" x14ac:dyDescent="0.3">
      <c r="E18">
        <v>17</v>
      </c>
      <c r="F18" s="2">
        <v>42785</v>
      </c>
      <c r="G18">
        <f t="shared" si="0"/>
        <v>2</v>
      </c>
      <c r="H18">
        <f t="shared" si="1"/>
        <v>2017</v>
      </c>
      <c r="I18" t="s">
        <v>22</v>
      </c>
      <c r="J18" t="s">
        <v>8</v>
      </c>
      <c r="K18" t="str">
        <f t="shared" si="2"/>
        <v>Mat</v>
      </c>
      <c r="L18">
        <v>10</v>
      </c>
      <c r="M18" s="6">
        <f t="shared" si="3"/>
        <v>2.5</v>
      </c>
      <c r="N18" s="6">
        <f t="shared" si="4"/>
        <v>25</v>
      </c>
    </row>
    <row r="19" spans="5:14" x14ac:dyDescent="0.3">
      <c r="E19">
        <v>18</v>
      </c>
      <c r="F19" s="2">
        <v>42788</v>
      </c>
      <c r="G19">
        <f t="shared" si="0"/>
        <v>2</v>
      </c>
      <c r="H19">
        <f t="shared" si="1"/>
        <v>2017</v>
      </c>
      <c r="I19" t="s">
        <v>23</v>
      </c>
      <c r="J19" t="s">
        <v>10</v>
      </c>
      <c r="K19" t="str">
        <f t="shared" si="2"/>
        <v>Cleaner Fluid</v>
      </c>
      <c r="L19">
        <v>10</v>
      </c>
      <c r="M19" s="6">
        <f t="shared" si="3"/>
        <v>4</v>
      </c>
      <c r="N19" s="6">
        <f t="shared" si="4"/>
        <v>40</v>
      </c>
    </row>
    <row r="20" spans="5:14" x14ac:dyDescent="0.3">
      <c r="E20">
        <v>19</v>
      </c>
      <c r="F20" s="2">
        <v>42791</v>
      </c>
      <c r="G20">
        <f t="shared" si="0"/>
        <v>2</v>
      </c>
      <c r="H20">
        <f t="shared" si="1"/>
        <v>2017</v>
      </c>
      <c r="I20" t="s">
        <v>20</v>
      </c>
      <c r="J20" t="s">
        <v>12</v>
      </c>
      <c r="K20" t="str">
        <f t="shared" si="2"/>
        <v>Filter</v>
      </c>
      <c r="L20">
        <v>10</v>
      </c>
      <c r="M20" s="6">
        <f t="shared" si="3"/>
        <v>2</v>
      </c>
      <c r="N20" s="6">
        <f t="shared" si="4"/>
        <v>20</v>
      </c>
    </row>
    <row r="21" spans="5:14" x14ac:dyDescent="0.3">
      <c r="E21">
        <v>20</v>
      </c>
      <c r="F21" s="2">
        <v>42794</v>
      </c>
      <c r="G21">
        <f t="shared" si="0"/>
        <v>2</v>
      </c>
      <c r="H21">
        <f t="shared" si="1"/>
        <v>2017</v>
      </c>
      <c r="I21" t="s">
        <v>21</v>
      </c>
      <c r="J21" t="s">
        <v>14</v>
      </c>
      <c r="K21" t="str">
        <f t="shared" si="2"/>
        <v>Keyboard</v>
      </c>
      <c r="L21">
        <v>10</v>
      </c>
      <c r="M21" s="6">
        <f t="shared" si="3"/>
        <v>4</v>
      </c>
      <c r="N21" s="6">
        <f t="shared" si="4"/>
        <v>40</v>
      </c>
    </row>
    <row r="22" spans="5:14" x14ac:dyDescent="0.3">
      <c r="E22">
        <v>21</v>
      </c>
      <c r="F22" s="2">
        <v>42797</v>
      </c>
      <c r="G22">
        <f t="shared" si="0"/>
        <v>3</v>
      </c>
      <c r="H22">
        <f t="shared" si="1"/>
        <v>2017</v>
      </c>
      <c r="I22" t="s">
        <v>20</v>
      </c>
      <c r="J22" t="s">
        <v>16</v>
      </c>
      <c r="K22" t="str">
        <f t="shared" si="2"/>
        <v>Bag</v>
      </c>
      <c r="L22">
        <v>20</v>
      </c>
      <c r="M22" s="6">
        <f t="shared" si="3"/>
        <v>5</v>
      </c>
      <c r="N22" s="6">
        <f t="shared" si="4"/>
        <v>100</v>
      </c>
    </row>
    <row r="23" spans="5:14" x14ac:dyDescent="0.3">
      <c r="E23">
        <v>22</v>
      </c>
      <c r="F23" s="2">
        <v>42800</v>
      </c>
      <c r="G23">
        <f t="shared" si="0"/>
        <v>3</v>
      </c>
      <c r="H23">
        <f t="shared" si="1"/>
        <v>2017</v>
      </c>
      <c r="I23" t="s">
        <v>22</v>
      </c>
      <c r="J23" t="s">
        <v>12</v>
      </c>
      <c r="K23" t="str">
        <f t="shared" si="2"/>
        <v>Filter</v>
      </c>
      <c r="L23">
        <v>30</v>
      </c>
      <c r="M23" s="6">
        <f t="shared" si="3"/>
        <v>2</v>
      </c>
      <c r="N23" s="6">
        <f t="shared" si="4"/>
        <v>60</v>
      </c>
    </row>
    <row r="24" spans="5:14" x14ac:dyDescent="0.3">
      <c r="E24">
        <v>23</v>
      </c>
      <c r="F24" s="2">
        <v>42803</v>
      </c>
      <c r="G24">
        <f t="shared" si="0"/>
        <v>3</v>
      </c>
      <c r="H24">
        <f t="shared" si="1"/>
        <v>2017</v>
      </c>
      <c r="I24" t="s">
        <v>23</v>
      </c>
      <c r="J24" t="s">
        <v>11</v>
      </c>
      <c r="K24" t="str">
        <f t="shared" si="2"/>
        <v>Wipes</v>
      </c>
      <c r="L24">
        <v>40</v>
      </c>
      <c r="M24" s="6">
        <f t="shared" si="3"/>
        <v>5</v>
      </c>
      <c r="N24" s="6">
        <f t="shared" si="4"/>
        <v>200</v>
      </c>
    </row>
    <row r="25" spans="5:14" x14ac:dyDescent="0.3">
      <c r="E25">
        <v>24</v>
      </c>
      <c r="F25" s="2">
        <v>42806</v>
      </c>
      <c r="G25">
        <f t="shared" si="0"/>
        <v>3</v>
      </c>
      <c r="H25">
        <f t="shared" si="1"/>
        <v>2017</v>
      </c>
      <c r="I25" t="s">
        <v>20</v>
      </c>
      <c r="J25" t="s">
        <v>10</v>
      </c>
      <c r="K25" t="str">
        <f t="shared" si="2"/>
        <v>Cleaner Fluid</v>
      </c>
      <c r="L25">
        <v>50</v>
      </c>
      <c r="M25" s="6">
        <f t="shared" si="3"/>
        <v>4</v>
      </c>
      <c r="N25" s="6">
        <f t="shared" si="4"/>
        <v>200</v>
      </c>
    </row>
    <row r="26" spans="5:14" x14ac:dyDescent="0.3">
      <c r="E26">
        <v>25</v>
      </c>
      <c r="F26" s="2">
        <v>42809</v>
      </c>
      <c r="G26">
        <f t="shared" si="0"/>
        <v>3</v>
      </c>
      <c r="H26">
        <f t="shared" si="1"/>
        <v>2017</v>
      </c>
      <c r="I26" t="s">
        <v>21</v>
      </c>
      <c r="J26" t="s">
        <v>9</v>
      </c>
      <c r="K26" t="str">
        <f t="shared" si="2"/>
        <v>Cleaner</v>
      </c>
      <c r="L26">
        <v>60</v>
      </c>
      <c r="M26" s="6">
        <f t="shared" si="3"/>
        <v>3</v>
      </c>
      <c r="N26" s="6">
        <f t="shared" si="4"/>
        <v>180</v>
      </c>
    </row>
    <row r="27" spans="5:14" x14ac:dyDescent="0.3">
      <c r="E27">
        <v>26</v>
      </c>
      <c r="F27" s="2">
        <v>42812</v>
      </c>
      <c r="G27">
        <f t="shared" si="0"/>
        <v>3</v>
      </c>
      <c r="H27">
        <f t="shared" si="1"/>
        <v>2017</v>
      </c>
      <c r="I27" t="s">
        <v>20</v>
      </c>
      <c r="J27" t="s">
        <v>8</v>
      </c>
      <c r="K27" t="str">
        <f t="shared" si="2"/>
        <v>Mat</v>
      </c>
      <c r="L27">
        <v>70</v>
      </c>
      <c r="M27" s="6">
        <f t="shared" si="3"/>
        <v>2.5</v>
      </c>
      <c r="N27" s="6">
        <f t="shared" si="4"/>
        <v>175</v>
      </c>
    </row>
    <row r="28" spans="5:14" x14ac:dyDescent="0.3">
      <c r="E28">
        <v>27</v>
      </c>
      <c r="F28" s="2">
        <v>42815</v>
      </c>
      <c r="G28">
        <f t="shared" si="0"/>
        <v>3</v>
      </c>
      <c r="H28">
        <f t="shared" si="1"/>
        <v>2017</v>
      </c>
      <c r="I28" t="s">
        <v>20</v>
      </c>
      <c r="J28" t="s">
        <v>7</v>
      </c>
      <c r="K28" t="str">
        <f t="shared" si="2"/>
        <v>Mouse</v>
      </c>
      <c r="L28">
        <v>80</v>
      </c>
      <c r="M28" s="6">
        <f t="shared" si="3"/>
        <v>1.5</v>
      </c>
      <c r="N28" s="6">
        <f t="shared" si="4"/>
        <v>120</v>
      </c>
    </row>
    <row r="29" spans="5:14" x14ac:dyDescent="0.3">
      <c r="E29">
        <v>28</v>
      </c>
      <c r="F29" s="2">
        <v>42818</v>
      </c>
      <c r="G29">
        <f t="shared" si="0"/>
        <v>3</v>
      </c>
      <c r="H29">
        <f t="shared" si="1"/>
        <v>2017</v>
      </c>
      <c r="I29" t="s">
        <v>21</v>
      </c>
      <c r="J29" t="s">
        <v>7</v>
      </c>
      <c r="K29" t="str">
        <f t="shared" si="2"/>
        <v>Mouse</v>
      </c>
      <c r="L29">
        <v>90</v>
      </c>
      <c r="M29" s="6">
        <f t="shared" si="3"/>
        <v>1.5</v>
      </c>
      <c r="N29" s="6">
        <f t="shared" si="4"/>
        <v>135</v>
      </c>
    </row>
    <row r="30" spans="5:14" x14ac:dyDescent="0.3">
      <c r="E30">
        <v>29</v>
      </c>
      <c r="F30" s="2">
        <v>42821</v>
      </c>
      <c r="G30">
        <f t="shared" si="0"/>
        <v>3</v>
      </c>
      <c r="H30">
        <f t="shared" si="1"/>
        <v>2017</v>
      </c>
      <c r="I30" t="s">
        <v>20</v>
      </c>
      <c r="J30" t="s">
        <v>8</v>
      </c>
      <c r="K30" t="str">
        <f t="shared" si="2"/>
        <v>Mat</v>
      </c>
      <c r="L30">
        <v>10</v>
      </c>
      <c r="M30" s="6">
        <f t="shared" si="3"/>
        <v>2.5</v>
      </c>
      <c r="N30" s="6">
        <f t="shared" si="4"/>
        <v>25</v>
      </c>
    </row>
    <row r="31" spans="5:14" x14ac:dyDescent="0.3">
      <c r="E31">
        <v>30</v>
      </c>
      <c r="F31" s="2">
        <v>42824</v>
      </c>
      <c r="G31">
        <f t="shared" si="0"/>
        <v>3</v>
      </c>
      <c r="H31">
        <f t="shared" si="1"/>
        <v>2017</v>
      </c>
      <c r="I31" t="s">
        <v>20</v>
      </c>
      <c r="J31" t="s">
        <v>9</v>
      </c>
      <c r="K31" t="str">
        <f t="shared" si="2"/>
        <v>Cleaner</v>
      </c>
      <c r="L31">
        <v>15</v>
      </c>
      <c r="M31" s="6">
        <f t="shared" si="3"/>
        <v>3</v>
      </c>
      <c r="N31" s="6">
        <f t="shared" si="4"/>
        <v>45</v>
      </c>
    </row>
    <row r="32" spans="5:14" x14ac:dyDescent="0.3">
      <c r="E32">
        <v>31</v>
      </c>
      <c r="F32" s="2">
        <v>42827</v>
      </c>
      <c r="G32">
        <f t="shared" si="0"/>
        <v>4</v>
      </c>
      <c r="H32">
        <f t="shared" si="1"/>
        <v>2017</v>
      </c>
      <c r="I32" t="s">
        <v>21</v>
      </c>
      <c r="J32" t="s">
        <v>10</v>
      </c>
      <c r="K32" t="str">
        <f t="shared" si="2"/>
        <v>Cleaner Fluid</v>
      </c>
      <c r="L32">
        <v>20</v>
      </c>
      <c r="M32" s="6">
        <f t="shared" si="3"/>
        <v>4</v>
      </c>
      <c r="N32" s="6">
        <f t="shared" si="4"/>
        <v>80</v>
      </c>
    </row>
    <row r="33" spans="5:14" x14ac:dyDescent="0.3">
      <c r="E33">
        <v>32</v>
      </c>
      <c r="F33" s="2">
        <v>42830</v>
      </c>
      <c r="G33">
        <f t="shared" si="0"/>
        <v>4</v>
      </c>
      <c r="H33">
        <f t="shared" si="1"/>
        <v>2017</v>
      </c>
      <c r="I33" t="s">
        <v>20</v>
      </c>
      <c r="J33" t="s">
        <v>11</v>
      </c>
      <c r="K33" t="str">
        <f t="shared" si="2"/>
        <v>Wipes</v>
      </c>
      <c r="L33">
        <v>25</v>
      </c>
      <c r="M33" s="6">
        <f t="shared" si="3"/>
        <v>5</v>
      </c>
      <c r="N33" s="6">
        <f t="shared" si="4"/>
        <v>125</v>
      </c>
    </row>
    <row r="34" spans="5:14" x14ac:dyDescent="0.3">
      <c r="E34">
        <v>33</v>
      </c>
      <c r="F34" s="2">
        <v>42833</v>
      </c>
      <c r="G34">
        <f t="shared" si="0"/>
        <v>4</v>
      </c>
      <c r="H34">
        <f t="shared" si="1"/>
        <v>2017</v>
      </c>
      <c r="I34" t="s">
        <v>20</v>
      </c>
      <c r="J34" t="s">
        <v>12</v>
      </c>
      <c r="K34" t="str">
        <f t="shared" si="2"/>
        <v>Filter</v>
      </c>
      <c r="L34">
        <v>30</v>
      </c>
      <c r="M34" s="6">
        <f t="shared" si="3"/>
        <v>2</v>
      </c>
      <c r="N34" s="6">
        <f t="shared" si="4"/>
        <v>60</v>
      </c>
    </row>
    <row r="35" spans="5:14" x14ac:dyDescent="0.3">
      <c r="E35">
        <v>34</v>
      </c>
      <c r="F35" s="2">
        <v>42836</v>
      </c>
      <c r="G35">
        <f t="shared" si="0"/>
        <v>4</v>
      </c>
      <c r="H35">
        <f t="shared" si="1"/>
        <v>2017</v>
      </c>
      <c r="I35" t="s">
        <v>21</v>
      </c>
      <c r="J35" t="s">
        <v>13</v>
      </c>
      <c r="K35" t="str">
        <f t="shared" si="2"/>
        <v>Memory stick</v>
      </c>
      <c r="L35">
        <v>35</v>
      </c>
      <c r="M35" s="6">
        <f t="shared" si="3"/>
        <v>6</v>
      </c>
      <c r="N35" s="6">
        <f t="shared" si="4"/>
        <v>210</v>
      </c>
    </row>
    <row r="36" spans="5:14" x14ac:dyDescent="0.3">
      <c r="E36">
        <v>35</v>
      </c>
      <c r="F36" s="2">
        <v>42839</v>
      </c>
      <c r="G36">
        <f t="shared" si="0"/>
        <v>4</v>
      </c>
      <c r="H36">
        <f t="shared" si="1"/>
        <v>2017</v>
      </c>
      <c r="I36" t="s">
        <v>23</v>
      </c>
      <c r="J36" t="s">
        <v>14</v>
      </c>
      <c r="K36" t="str">
        <f t="shared" si="2"/>
        <v>Keyboard</v>
      </c>
      <c r="L36">
        <v>40</v>
      </c>
      <c r="M36" s="6">
        <f t="shared" si="3"/>
        <v>4</v>
      </c>
      <c r="N36" s="6">
        <f t="shared" si="4"/>
        <v>160</v>
      </c>
    </row>
    <row r="37" spans="5:14" x14ac:dyDescent="0.3">
      <c r="E37">
        <v>36</v>
      </c>
      <c r="F37" s="2">
        <v>42842</v>
      </c>
      <c r="G37">
        <f t="shared" si="0"/>
        <v>4</v>
      </c>
      <c r="H37">
        <f t="shared" si="1"/>
        <v>2017</v>
      </c>
      <c r="I37" t="s">
        <v>20</v>
      </c>
      <c r="J37" t="s">
        <v>15</v>
      </c>
      <c r="K37" t="str">
        <f t="shared" si="2"/>
        <v>Cover</v>
      </c>
      <c r="L37">
        <v>45</v>
      </c>
      <c r="M37" s="6">
        <f t="shared" si="3"/>
        <v>10</v>
      </c>
      <c r="N37" s="6">
        <f t="shared" si="4"/>
        <v>450</v>
      </c>
    </row>
    <row r="38" spans="5:14" x14ac:dyDescent="0.3">
      <c r="E38">
        <v>37</v>
      </c>
      <c r="F38" s="2">
        <v>42845</v>
      </c>
      <c r="G38">
        <f t="shared" si="0"/>
        <v>4</v>
      </c>
      <c r="H38">
        <f t="shared" si="1"/>
        <v>2017</v>
      </c>
      <c r="I38" t="s">
        <v>21</v>
      </c>
      <c r="J38" t="s">
        <v>16</v>
      </c>
      <c r="K38" t="str">
        <f t="shared" si="2"/>
        <v>Bag</v>
      </c>
      <c r="L38">
        <v>50</v>
      </c>
      <c r="M38" s="6">
        <f t="shared" si="3"/>
        <v>5</v>
      </c>
      <c r="N38" s="6">
        <f t="shared" si="4"/>
        <v>250</v>
      </c>
    </row>
    <row r="39" spans="5:14" x14ac:dyDescent="0.3">
      <c r="E39">
        <v>38</v>
      </c>
      <c r="F39" s="2">
        <v>42848</v>
      </c>
      <c r="G39">
        <f t="shared" si="0"/>
        <v>4</v>
      </c>
      <c r="H39">
        <f t="shared" si="1"/>
        <v>2017</v>
      </c>
      <c r="I39" t="s">
        <v>23</v>
      </c>
      <c r="J39" t="s">
        <v>16</v>
      </c>
      <c r="K39" t="str">
        <f t="shared" si="2"/>
        <v>Bag</v>
      </c>
      <c r="L39">
        <v>55</v>
      </c>
      <c r="M39" s="6">
        <f t="shared" si="3"/>
        <v>5</v>
      </c>
      <c r="N39" s="6">
        <f t="shared" si="4"/>
        <v>275</v>
      </c>
    </row>
    <row r="40" spans="5:14" x14ac:dyDescent="0.3">
      <c r="E40">
        <v>39</v>
      </c>
      <c r="F40" s="2">
        <v>42851</v>
      </c>
      <c r="G40">
        <f t="shared" si="0"/>
        <v>4</v>
      </c>
      <c r="H40">
        <f t="shared" si="1"/>
        <v>2017</v>
      </c>
      <c r="I40" t="s">
        <v>20</v>
      </c>
      <c r="J40" t="s">
        <v>16</v>
      </c>
      <c r="K40" t="str">
        <f t="shared" si="2"/>
        <v>Bag</v>
      </c>
      <c r="L40">
        <v>60</v>
      </c>
      <c r="M40" s="6">
        <f t="shared" si="3"/>
        <v>5</v>
      </c>
      <c r="N40" s="6">
        <f t="shared" si="4"/>
        <v>300</v>
      </c>
    </row>
    <row r="41" spans="5:14" x14ac:dyDescent="0.3">
      <c r="E41">
        <v>40</v>
      </c>
      <c r="F41" s="2">
        <v>42854</v>
      </c>
      <c r="G41">
        <f t="shared" si="0"/>
        <v>4</v>
      </c>
      <c r="H41">
        <f t="shared" si="1"/>
        <v>2017</v>
      </c>
      <c r="I41" t="s">
        <v>21</v>
      </c>
      <c r="J41" t="s">
        <v>16</v>
      </c>
      <c r="K41" t="str">
        <f t="shared" si="2"/>
        <v>Bag</v>
      </c>
      <c r="L41">
        <v>65</v>
      </c>
      <c r="M41" s="6">
        <f t="shared" si="3"/>
        <v>5</v>
      </c>
      <c r="N41" s="6">
        <f t="shared" si="4"/>
        <v>325</v>
      </c>
    </row>
    <row r="42" spans="5:14" x14ac:dyDescent="0.3">
      <c r="E42">
        <v>41</v>
      </c>
      <c r="F42" s="2">
        <v>42857</v>
      </c>
      <c r="G42">
        <f t="shared" si="0"/>
        <v>5</v>
      </c>
      <c r="H42">
        <f t="shared" si="1"/>
        <v>2017</v>
      </c>
      <c r="I42" t="s">
        <v>23</v>
      </c>
      <c r="J42" t="s">
        <v>7</v>
      </c>
      <c r="K42" t="str">
        <f t="shared" si="2"/>
        <v>Mouse</v>
      </c>
      <c r="L42">
        <v>10</v>
      </c>
      <c r="M42" s="6">
        <f t="shared" si="3"/>
        <v>1.5</v>
      </c>
      <c r="N42" s="6">
        <f t="shared" si="4"/>
        <v>15</v>
      </c>
    </row>
    <row r="43" spans="5:14" x14ac:dyDescent="0.3">
      <c r="E43">
        <v>42</v>
      </c>
      <c r="F43" s="2">
        <v>42860</v>
      </c>
      <c r="G43">
        <f t="shared" si="0"/>
        <v>5</v>
      </c>
      <c r="H43">
        <f t="shared" si="1"/>
        <v>2017</v>
      </c>
      <c r="I43" t="s">
        <v>20</v>
      </c>
      <c r="J43" t="s">
        <v>9</v>
      </c>
      <c r="K43" t="str">
        <f t="shared" si="2"/>
        <v>Cleaner</v>
      </c>
      <c r="L43">
        <v>20</v>
      </c>
      <c r="M43" s="6">
        <f t="shared" si="3"/>
        <v>3</v>
      </c>
      <c r="N43" s="6">
        <f t="shared" si="4"/>
        <v>60</v>
      </c>
    </row>
    <row r="44" spans="5:14" x14ac:dyDescent="0.3">
      <c r="E44">
        <v>43</v>
      </c>
      <c r="F44" s="2">
        <v>42863</v>
      </c>
      <c r="G44">
        <f t="shared" si="0"/>
        <v>5</v>
      </c>
      <c r="H44">
        <f t="shared" si="1"/>
        <v>2017</v>
      </c>
      <c r="I44" t="s">
        <v>21</v>
      </c>
      <c r="J44" t="s">
        <v>11</v>
      </c>
      <c r="K44" t="str">
        <f t="shared" si="2"/>
        <v>Wipes</v>
      </c>
      <c r="L44">
        <v>30</v>
      </c>
      <c r="M44" s="6">
        <f t="shared" si="3"/>
        <v>5</v>
      </c>
      <c r="N44" s="6">
        <f t="shared" si="4"/>
        <v>150</v>
      </c>
    </row>
    <row r="45" spans="5:14" x14ac:dyDescent="0.3">
      <c r="E45">
        <v>44</v>
      </c>
      <c r="F45" s="2">
        <v>42866</v>
      </c>
      <c r="G45">
        <f t="shared" si="0"/>
        <v>5</v>
      </c>
      <c r="H45">
        <f t="shared" si="1"/>
        <v>2017</v>
      </c>
      <c r="I45" t="s">
        <v>23</v>
      </c>
      <c r="J45" t="s">
        <v>13</v>
      </c>
      <c r="K45" t="str">
        <f t="shared" si="2"/>
        <v>Memory stick</v>
      </c>
      <c r="L45">
        <v>15</v>
      </c>
      <c r="M45" s="6">
        <f t="shared" si="3"/>
        <v>6</v>
      </c>
      <c r="N45" s="6">
        <f t="shared" si="4"/>
        <v>90</v>
      </c>
    </row>
    <row r="46" spans="5:14" x14ac:dyDescent="0.3">
      <c r="E46">
        <v>45</v>
      </c>
      <c r="F46" s="2">
        <v>42869</v>
      </c>
      <c r="G46">
        <f t="shared" si="0"/>
        <v>5</v>
      </c>
      <c r="H46">
        <f t="shared" si="1"/>
        <v>2017</v>
      </c>
      <c r="I46" t="s">
        <v>20</v>
      </c>
      <c r="J46" t="s">
        <v>15</v>
      </c>
      <c r="K46" t="str">
        <f t="shared" si="2"/>
        <v>Cover</v>
      </c>
      <c r="L46">
        <v>15</v>
      </c>
      <c r="M46" s="6">
        <f t="shared" si="3"/>
        <v>10</v>
      </c>
      <c r="N46" s="6">
        <f t="shared" si="4"/>
        <v>150</v>
      </c>
    </row>
    <row r="47" spans="5:14" x14ac:dyDescent="0.3">
      <c r="E47">
        <v>46</v>
      </c>
      <c r="F47" s="2">
        <v>42872</v>
      </c>
      <c r="G47">
        <f t="shared" si="0"/>
        <v>5</v>
      </c>
      <c r="H47">
        <f t="shared" si="1"/>
        <v>2017</v>
      </c>
      <c r="I47" t="s">
        <v>21</v>
      </c>
      <c r="J47" t="s">
        <v>11</v>
      </c>
      <c r="K47" t="str">
        <f t="shared" si="2"/>
        <v>Wipes</v>
      </c>
      <c r="L47">
        <v>10</v>
      </c>
      <c r="M47" s="6">
        <f t="shared" si="3"/>
        <v>5</v>
      </c>
      <c r="N47" s="6">
        <f t="shared" si="4"/>
        <v>50</v>
      </c>
    </row>
    <row r="48" spans="5:14" x14ac:dyDescent="0.3">
      <c r="E48">
        <v>47</v>
      </c>
      <c r="F48" s="2">
        <v>42875</v>
      </c>
      <c r="G48">
        <f t="shared" si="0"/>
        <v>5</v>
      </c>
      <c r="H48">
        <f t="shared" si="1"/>
        <v>2017</v>
      </c>
      <c r="I48" t="s">
        <v>23</v>
      </c>
      <c r="J48" t="s">
        <v>9</v>
      </c>
      <c r="K48" t="str">
        <f t="shared" si="2"/>
        <v>Cleaner</v>
      </c>
      <c r="L48">
        <v>20</v>
      </c>
      <c r="M48" s="6">
        <f t="shared" si="3"/>
        <v>3</v>
      </c>
      <c r="N48" s="6">
        <f t="shared" si="4"/>
        <v>60</v>
      </c>
    </row>
    <row r="49" spans="5:14" x14ac:dyDescent="0.3">
      <c r="E49">
        <v>48</v>
      </c>
      <c r="F49" s="2">
        <v>42878</v>
      </c>
      <c r="G49">
        <f t="shared" si="0"/>
        <v>5</v>
      </c>
      <c r="H49">
        <f t="shared" si="1"/>
        <v>2017</v>
      </c>
      <c r="I49" t="s">
        <v>20</v>
      </c>
      <c r="J49" t="s">
        <v>10</v>
      </c>
      <c r="K49" t="str">
        <f t="shared" si="2"/>
        <v>Cleaner Fluid</v>
      </c>
      <c r="L49">
        <v>30</v>
      </c>
      <c r="M49" s="6">
        <f t="shared" si="3"/>
        <v>4</v>
      </c>
      <c r="N49" s="6">
        <f t="shared" si="4"/>
        <v>120</v>
      </c>
    </row>
    <row r="50" spans="5:14" x14ac:dyDescent="0.3">
      <c r="E50">
        <v>49</v>
      </c>
      <c r="F50" s="2">
        <v>42881</v>
      </c>
      <c r="G50">
        <f t="shared" si="0"/>
        <v>5</v>
      </c>
      <c r="H50">
        <f t="shared" si="1"/>
        <v>2017</v>
      </c>
      <c r="I50" t="s">
        <v>21</v>
      </c>
      <c r="J50" t="s">
        <v>7</v>
      </c>
      <c r="K50" t="str">
        <f t="shared" si="2"/>
        <v>Mouse</v>
      </c>
      <c r="L50">
        <v>40</v>
      </c>
      <c r="M50" s="6">
        <f t="shared" si="3"/>
        <v>1.5</v>
      </c>
      <c r="N50" s="6">
        <f t="shared" si="4"/>
        <v>60</v>
      </c>
    </row>
    <row r="51" spans="5:14" x14ac:dyDescent="0.3">
      <c r="E51">
        <v>50</v>
      </c>
      <c r="F51" s="2">
        <v>42884</v>
      </c>
      <c r="G51">
        <f t="shared" si="0"/>
        <v>5</v>
      </c>
      <c r="H51">
        <f t="shared" si="1"/>
        <v>2017</v>
      </c>
      <c r="I51" t="s">
        <v>23</v>
      </c>
      <c r="J51" t="s">
        <v>8</v>
      </c>
      <c r="K51" t="str">
        <f t="shared" si="2"/>
        <v>Mat</v>
      </c>
      <c r="L51">
        <v>50</v>
      </c>
      <c r="M51" s="6">
        <f t="shared" si="3"/>
        <v>2.5</v>
      </c>
      <c r="N51" s="6">
        <f t="shared" si="4"/>
        <v>125</v>
      </c>
    </row>
    <row r="52" spans="5:14" x14ac:dyDescent="0.3">
      <c r="E52">
        <v>51</v>
      </c>
      <c r="F52" s="2">
        <v>42887</v>
      </c>
      <c r="G52">
        <f t="shared" si="0"/>
        <v>6</v>
      </c>
      <c r="H52">
        <f t="shared" si="1"/>
        <v>2017</v>
      </c>
      <c r="I52" t="s">
        <v>20</v>
      </c>
      <c r="J52" t="s">
        <v>8</v>
      </c>
      <c r="K52" t="str">
        <f t="shared" si="2"/>
        <v>Mat</v>
      </c>
      <c r="L52">
        <v>60</v>
      </c>
      <c r="M52" s="6">
        <f t="shared" si="3"/>
        <v>2.5</v>
      </c>
      <c r="N52" s="6">
        <f t="shared" si="4"/>
        <v>150</v>
      </c>
    </row>
    <row r="53" spans="5:14" x14ac:dyDescent="0.3">
      <c r="E53">
        <v>52</v>
      </c>
      <c r="F53" s="2">
        <v>42890</v>
      </c>
      <c r="G53">
        <f t="shared" si="0"/>
        <v>6</v>
      </c>
      <c r="H53">
        <f t="shared" si="1"/>
        <v>2017</v>
      </c>
      <c r="I53" t="s">
        <v>23</v>
      </c>
      <c r="J53" t="s">
        <v>10</v>
      </c>
      <c r="K53" t="str">
        <f t="shared" si="2"/>
        <v>Cleaner Fluid</v>
      </c>
      <c r="L53">
        <v>70</v>
      </c>
      <c r="M53" s="6">
        <f t="shared" si="3"/>
        <v>4</v>
      </c>
      <c r="N53" s="6">
        <f t="shared" si="4"/>
        <v>280</v>
      </c>
    </row>
    <row r="54" spans="5:14" x14ac:dyDescent="0.3">
      <c r="E54">
        <v>53</v>
      </c>
      <c r="F54" s="2">
        <v>42893</v>
      </c>
      <c r="G54">
        <f t="shared" si="0"/>
        <v>6</v>
      </c>
      <c r="H54">
        <f t="shared" si="1"/>
        <v>2017</v>
      </c>
      <c r="I54" t="s">
        <v>20</v>
      </c>
      <c r="J54" t="s">
        <v>12</v>
      </c>
      <c r="K54" t="str">
        <f t="shared" si="2"/>
        <v>Filter</v>
      </c>
      <c r="L54">
        <v>80</v>
      </c>
      <c r="M54" s="6">
        <f t="shared" si="3"/>
        <v>2</v>
      </c>
      <c r="N54" s="6">
        <f t="shared" si="4"/>
        <v>160</v>
      </c>
    </row>
    <row r="55" spans="5:14" x14ac:dyDescent="0.3">
      <c r="E55">
        <v>54</v>
      </c>
      <c r="F55" s="2">
        <v>42896</v>
      </c>
      <c r="G55">
        <f t="shared" si="0"/>
        <v>6</v>
      </c>
      <c r="H55">
        <f t="shared" si="1"/>
        <v>2017</v>
      </c>
      <c r="I55" t="s">
        <v>23</v>
      </c>
      <c r="J55" t="s">
        <v>14</v>
      </c>
      <c r="K55" t="str">
        <f t="shared" si="2"/>
        <v>Keyboard</v>
      </c>
      <c r="L55">
        <v>90</v>
      </c>
      <c r="M55" s="6">
        <f t="shared" si="3"/>
        <v>4</v>
      </c>
      <c r="N55" s="6">
        <f t="shared" si="4"/>
        <v>360</v>
      </c>
    </row>
    <row r="56" spans="5:14" x14ac:dyDescent="0.3">
      <c r="E56">
        <v>55</v>
      </c>
      <c r="F56" s="2">
        <v>42899</v>
      </c>
      <c r="G56">
        <f t="shared" si="0"/>
        <v>6</v>
      </c>
      <c r="H56">
        <f t="shared" si="1"/>
        <v>2017</v>
      </c>
      <c r="I56" t="s">
        <v>20</v>
      </c>
      <c r="J56" t="s">
        <v>16</v>
      </c>
      <c r="K56" t="str">
        <f t="shared" si="2"/>
        <v>Bag</v>
      </c>
      <c r="L56">
        <v>15</v>
      </c>
      <c r="M56" s="6">
        <f t="shared" si="3"/>
        <v>5</v>
      </c>
      <c r="N56" s="6">
        <f t="shared" si="4"/>
        <v>75</v>
      </c>
    </row>
    <row r="57" spans="5:14" x14ac:dyDescent="0.3">
      <c r="E57">
        <v>56</v>
      </c>
      <c r="F57" s="2">
        <v>42902</v>
      </c>
      <c r="G57">
        <f t="shared" si="0"/>
        <v>6</v>
      </c>
      <c r="H57">
        <f t="shared" si="1"/>
        <v>2017</v>
      </c>
      <c r="I57" t="s">
        <v>23</v>
      </c>
      <c r="J57" t="s">
        <v>15</v>
      </c>
      <c r="K57" t="str">
        <f t="shared" si="2"/>
        <v>Cover</v>
      </c>
      <c r="L57">
        <v>25</v>
      </c>
      <c r="M57" s="6">
        <f t="shared" si="3"/>
        <v>10</v>
      </c>
      <c r="N57" s="6">
        <f t="shared" si="4"/>
        <v>250</v>
      </c>
    </row>
    <row r="58" spans="5:14" x14ac:dyDescent="0.3">
      <c r="E58">
        <v>57</v>
      </c>
      <c r="F58" s="2">
        <v>42905</v>
      </c>
      <c r="G58">
        <f t="shared" si="0"/>
        <v>6</v>
      </c>
      <c r="H58">
        <f t="shared" si="1"/>
        <v>2017</v>
      </c>
      <c r="I58" t="s">
        <v>20</v>
      </c>
      <c r="J58" t="s">
        <v>14</v>
      </c>
      <c r="K58" t="str">
        <f t="shared" si="2"/>
        <v>Keyboard</v>
      </c>
      <c r="L58">
        <v>35</v>
      </c>
      <c r="M58" s="6">
        <f t="shared" si="3"/>
        <v>4</v>
      </c>
      <c r="N58" s="6">
        <f t="shared" si="4"/>
        <v>140</v>
      </c>
    </row>
    <row r="59" spans="5:14" x14ac:dyDescent="0.3">
      <c r="E59">
        <v>58</v>
      </c>
      <c r="F59" s="2">
        <v>42908</v>
      </c>
      <c r="G59">
        <f t="shared" si="0"/>
        <v>6</v>
      </c>
      <c r="H59">
        <f t="shared" si="1"/>
        <v>2017</v>
      </c>
      <c r="I59" t="s">
        <v>23</v>
      </c>
      <c r="J59" t="s">
        <v>13</v>
      </c>
      <c r="K59" t="str">
        <f t="shared" si="2"/>
        <v>Memory stick</v>
      </c>
      <c r="L59">
        <v>45</v>
      </c>
      <c r="M59" s="6">
        <f t="shared" si="3"/>
        <v>6</v>
      </c>
      <c r="N59" s="6">
        <f t="shared" si="4"/>
        <v>270</v>
      </c>
    </row>
    <row r="60" spans="5:14" x14ac:dyDescent="0.3">
      <c r="E60">
        <v>59</v>
      </c>
      <c r="F60" s="2">
        <v>42911</v>
      </c>
      <c r="G60">
        <f t="shared" si="0"/>
        <v>6</v>
      </c>
      <c r="H60">
        <f t="shared" si="1"/>
        <v>2017</v>
      </c>
      <c r="I60" t="s">
        <v>20</v>
      </c>
      <c r="J60" t="s">
        <v>12</v>
      </c>
      <c r="K60" t="str">
        <f t="shared" si="2"/>
        <v>Filter</v>
      </c>
      <c r="L60">
        <v>55</v>
      </c>
      <c r="M60" s="6">
        <f t="shared" si="3"/>
        <v>2</v>
      </c>
      <c r="N60" s="6">
        <f t="shared" si="4"/>
        <v>110</v>
      </c>
    </row>
    <row r="61" spans="5:14" x14ac:dyDescent="0.3">
      <c r="E61">
        <v>60</v>
      </c>
      <c r="F61" s="2">
        <v>42914</v>
      </c>
      <c r="G61">
        <f t="shared" si="0"/>
        <v>6</v>
      </c>
      <c r="H61">
        <f t="shared" si="1"/>
        <v>2017</v>
      </c>
      <c r="I61" t="s">
        <v>23</v>
      </c>
      <c r="J61" t="s">
        <v>11</v>
      </c>
      <c r="K61" t="str">
        <f t="shared" si="2"/>
        <v>Wipes</v>
      </c>
      <c r="L61">
        <v>65</v>
      </c>
      <c r="M61" s="6">
        <f t="shared" si="3"/>
        <v>5</v>
      </c>
      <c r="N61" s="6">
        <f t="shared" si="4"/>
        <v>325</v>
      </c>
    </row>
    <row r="62" spans="5:14" x14ac:dyDescent="0.3">
      <c r="E62">
        <v>61</v>
      </c>
      <c r="F62" s="2">
        <v>42917</v>
      </c>
      <c r="G62">
        <f t="shared" si="0"/>
        <v>7</v>
      </c>
      <c r="H62">
        <f t="shared" si="1"/>
        <v>2017</v>
      </c>
      <c r="I62" t="s">
        <v>20</v>
      </c>
      <c r="J62" t="s">
        <v>10</v>
      </c>
      <c r="K62" t="str">
        <f t="shared" si="2"/>
        <v>Cleaner Fluid</v>
      </c>
      <c r="L62">
        <v>75</v>
      </c>
      <c r="M62" s="6">
        <f t="shared" si="3"/>
        <v>4</v>
      </c>
      <c r="N62" s="6">
        <f t="shared" si="4"/>
        <v>300</v>
      </c>
    </row>
    <row r="63" spans="5:14" x14ac:dyDescent="0.3">
      <c r="E63">
        <v>62</v>
      </c>
      <c r="F63" s="2">
        <v>42920</v>
      </c>
      <c r="G63">
        <f t="shared" si="0"/>
        <v>7</v>
      </c>
      <c r="H63">
        <f t="shared" si="1"/>
        <v>2017</v>
      </c>
      <c r="I63" t="s">
        <v>21</v>
      </c>
      <c r="J63" t="s">
        <v>9</v>
      </c>
      <c r="K63" t="str">
        <f t="shared" si="2"/>
        <v>Cleaner</v>
      </c>
      <c r="L63">
        <v>90</v>
      </c>
      <c r="M63" s="6">
        <f t="shared" si="3"/>
        <v>3</v>
      </c>
      <c r="N63" s="6">
        <f t="shared" si="4"/>
        <v>270</v>
      </c>
    </row>
    <row r="64" spans="5:14" x14ac:dyDescent="0.3">
      <c r="E64">
        <v>63</v>
      </c>
      <c r="F64" s="2">
        <v>42923</v>
      </c>
      <c r="G64">
        <f t="shared" si="0"/>
        <v>7</v>
      </c>
      <c r="H64">
        <f t="shared" si="1"/>
        <v>2017</v>
      </c>
      <c r="I64" t="s">
        <v>20</v>
      </c>
      <c r="J64" t="s">
        <v>7</v>
      </c>
      <c r="K64" t="str">
        <f t="shared" si="2"/>
        <v>Mouse</v>
      </c>
      <c r="L64">
        <v>80</v>
      </c>
      <c r="M64" s="6">
        <f t="shared" si="3"/>
        <v>1.5</v>
      </c>
      <c r="N64" s="6">
        <f t="shared" si="4"/>
        <v>120</v>
      </c>
    </row>
    <row r="65" spans="5:14" x14ac:dyDescent="0.3">
      <c r="E65">
        <v>64</v>
      </c>
      <c r="F65" s="2">
        <v>42926</v>
      </c>
      <c r="G65">
        <f t="shared" si="0"/>
        <v>7</v>
      </c>
      <c r="H65">
        <f t="shared" si="1"/>
        <v>2017</v>
      </c>
      <c r="I65" t="s">
        <v>21</v>
      </c>
      <c r="J65" t="s">
        <v>9</v>
      </c>
      <c r="K65" t="str">
        <f t="shared" si="2"/>
        <v>Cleaner</v>
      </c>
      <c r="L65">
        <v>70</v>
      </c>
      <c r="M65" s="6">
        <f t="shared" si="3"/>
        <v>3</v>
      </c>
      <c r="N65" s="6">
        <f t="shared" si="4"/>
        <v>210</v>
      </c>
    </row>
    <row r="66" spans="5:14" x14ac:dyDescent="0.3">
      <c r="E66">
        <v>65</v>
      </c>
      <c r="F66" s="2">
        <v>42929</v>
      </c>
      <c r="G66">
        <f t="shared" si="0"/>
        <v>7</v>
      </c>
      <c r="H66">
        <f t="shared" si="1"/>
        <v>2017</v>
      </c>
      <c r="I66" t="s">
        <v>20</v>
      </c>
      <c r="J66" t="s">
        <v>11</v>
      </c>
      <c r="K66" t="str">
        <f t="shared" si="2"/>
        <v>Wipes</v>
      </c>
      <c r="L66">
        <v>60</v>
      </c>
      <c r="M66" s="6">
        <f t="shared" si="3"/>
        <v>5</v>
      </c>
      <c r="N66" s="6">
        <f t="shared" si="4"/>
        <v>300</v>
      </c>
    </row>
    <row r="67" spans="5:14" x14ac:dyDescent="0.3">
      <c r="E67">
        <v>66</v>
      </c>
      <c r="F67" s="2">
        <v>42932</v>
      </c>
      <c r="G67">
        <f t="shared" ref="G67:G116" si="5">MONTH(F67)</f>
        <v>7</v>
      </c>
      <c r="H67">
        <f t="shared" ref="H67:H116" si="6">YEAR(F67)</f>
        <v>2017</v>
      </c>
      <c r="I67" t="s">
        <v>21</v>
      </c>
      <c r="J67" t="s">
        <v>13</v>
      </c>
      <c r="K67" t="str">
        <f t="shared" ref="K67:K116" si="7">VLOOKUP(J67,$P$2:$R$11,3,FALSE)</f>
        <v>Memory stick</v>
      </c>
      <c r="L67">
        <v>50</v>
      </c>
      <c r="M67" s="6">
        <f t="shared" ref="M67:M105" si="8">VLOOKUP(J67,$P$2:$Q$11,2,FALSE)</f>
        <v>6</v>
      </c>
      <c r="N67" s="6">
        <f t="shared" ref="N67:N105" si="9">L67*M67</f>
        <v>300</v>
      </c>
    </row>
    <row r="68" spans="5:14" x14ac:dyDescent="0.3">
      <c r="E68">
        <v>67</v>
      </c>
      <c r="F68" s="2">
        <v>42935</v>
      </c>
      <c r="G68">
        <f t="shared" si="5"/>
        <v>7</v>
      </c>
      <c r="H68">
        <f t="shared" si="6"/>
        <v>2017</v>
      </c>
      <c r="I68" t="s">
        <v>20</v>
      </c>
      <c r="J68" t="s">
        <v>15</v>
      </c>
      <c r="K68" t="str">
        <f t="shared" si="7"/>
        <v>Cover</v>
      </c>
      <c r="L68">
        <v>40</v>
      </c>
      <c r="M68" s="6">
        <f t="shared" si="8"/>
        <v>10</v>
      </c>
      <c r="N68" s="6">
        <f t="shared" si="9"/>
        <v>400</v>
      </c>
    </row>
    <row r="69" spans="5:14" x14ac:dyDescent="0.3">
      <c r="E69">
        <v>68</v>
      </c>
      <c r="F69" s="2">
        <v>42938</v>
      </c>
      <c r="G69">
        <f t="shared" si="5"/>
        <v>7</v>
      </c>
      <c r="H69">
        <f t="shared" si="6"/>
        <v>2017</v>
      </c>
      <c r="I69" t="s">
        <v>21</v>
      </c>
      <c r="J69" t="s">
        <v>14</v>
      </c>
      <c r="K69" t="str">
        <f t="shared" si="7"/>
        <v>Keyboard</v>
      </c>
      <c r="L69">
        <v>30</v>
      </c>
      <c r="M69" s="6">
        <f t="shared" si="8"/>
        <v>4</v>
      </c>
      <c r="N69" s="6">
        <f t="shared" si="9"/>
        <v>120</v>
      </c>
    </row>
    <row r="70" spans="5:14" x14ac:dyDescent="0.3">
      <c r="E70">
        <v>69</v>
      </c>
      <c r="F70" s="2">
        <v>42941</v>
      </c>
      <c r="G70">
        <f t="shared" si="5"/>
        <v>7</v>
      </c>
      <c r="H70">
        <f t="shared" si="6"/>
        <v>2017</v>
      </c>
      <c r="I70" t="s">
        <v>20</v>
      </c>
      <c r="J70" t="s">
        <v>13</v>
      </c>
      <c r="K70" t="str">
        <f t="shared" si="7"/>
        <v>Memory stick</v>
      </c>
      <c r="L70">
        <v>20</v>
      </c>
      <c r="M70" s="6">
        <f t="shared" si="8"/>
        <v>6</v>
      </c>
      <c r="N70" s="6">
        <f t="shared" si="9"/>
        <v>120</v>
      </c>
    </row>
    <row r="71" spans="5:14" x14ac:dyDescent="0.3">
      <c r="E71">
        <v>70</v>
      </c>
      <c r="F71" s="2">
        <v>42944</v>
      </c>
      <c r="G71">
        <f t="shared" si="5"/>
        <v>7</v>
      </c>
      <c r="H71">
        <f t="shared" si="6"/>
        <v>2017</v>
      </c>
      <c r="I71" t="s">
        <v>21</v>
      </c>
      <c r="J71" t="s">
        <v>12</v>
      </c>
      <c r="K71" t="str">
        <f t="shared" si="7"/>
        <v>Filter</v>
      </c>
      <c r="L71">
        <v>10</v>
      </c>
      <c r="M71" s="6">
        <f t="shared" si="8"/>
        <v>2</v>
      </c>
      <c r="N71" s="6">
        <f t="shared" si="9"/>
        <v>20</v>
      </c>
    </row>
    <row r="72" spans="5:14" x14ac:dyDescent="0.3">
      <c r="E72">
        <v>71</v>
      </c>
      <c r="F72" s="2">
        <v>42947</v>
      </c>
      <c r="G72">
        <f t="shared" si="5"/>
        <v>7</v>
      </c>
      <c r="H72">
        <f t="shared" si="6"/>
        <v>2017</v>
      </c>
      <c r="I72" t="s">
        <v>20</v>
      </c>
      <c r="J72" t="s">
        <v>11</v>
      </c>
      <c r="K72" t="str">
        <f t="shared" si="7"/>
        <v>Wipes</v>
      </c>
      <c r="L72">
        <v>5</v>
      </c>
      <c r="M72" s="6">
        <f t="shared" si="8"/>
        <v>5</v>
      </c>
      <c r="N72" s="6">
        <f t="shared" si="9"/>
        <v>25</v>
      </c>
    </row>
    <row r="73" spans="5:14" x14ac:dyDescent="0.3">
      <c r="E73">
        <v>72</v>
      </c>
      <c r="F73" s="2">
        <v>42950</v>
      </c>
      <c r="G73">
        <f t="shared" si="5"/>
        <v>8</v>
      </c>
      <c r="H73">
        <f t="shared" si="6"/>
        <v>2017</v>
      </c>
      <c r="I73" t="s">
        <v>21</v>
      </c>
      <c r="J73" t="s">
        <v>10</v>
      </c>
      <c r="K73" t="str">
        <f t="shared" si="7"/>
        <v>Cleaner Fluid</v>
      </c>
      <c r="L73">
        <v>10</v>
      </c>
      <c r="M73" s="6">
        <f t="shared" si="8"/>
        <v>4</v>
      </c>
      <c r="N73" s="6">
        <f t="shared" si="9"/>
        <v>40</v>
      </c>
    </row>
    <row r="74" spans="5:14" x14ac:dyDescent="0.3">
      <c r="E74">
        <v>73</v>
      </c>
      <c r="F74" s="2">
        <v>42953</v>
      </c>
      <c r="G74">
        <f t="shared" si="5"/>
        <v>8</v>
      </c>
      <c r="H74">
        <f t="shared" si="6"/>
        <v>2017</v>
      </c>
      <c r="I74" t="s">
        <v>20</v>
      </c>
      <c r="J74" t="s">
        <v>9</v>
      </c>
      <c r="K74" t="str">
        <f t="shared" si="7"/>
        <v>Cleaner</v>
      </c>
      <c r="L74">
        <v>15</v>
      </c>
      <c r="M74" s="6">
        <f t="shared" si="8"/>
        <v>3</v>
      </c>
      <c r="N74" s="6">
        <f t="shared" si="9"/>
        <v>45</v>
      </c>
    </row>
    <row r="75" spans="5:14" x14ac:dyDescent="0.3">
      <c r="E75">
        <v>74</v>
      </c>
      <c r="F75" s="2">
        <v>42956</v>
      </c>
      <c r="G75">
        <f t="shared" si="5"/>
        <v>8</v>
      </c>
      <c r="H75">
        <f t="shared" si="6"/>
        <v>2017</v>
      </c>
      <c r="I75" t="s">
        <v>21</v>
      </c>
      <c r="J75" t="s">
        <v>8</v>
      </c>
      <c r="K75" t="str">
        <f t="shared" si="7"/>
        <v>Mat</v>
      </c>
      <c r="L75">
        <v>20</v>
      </c>
      <c r="M75" s="6">
        <f t="shared" si="8"/>
        <v>2.5</v>
      </c>
      <c r="N75" s="6">
        <f t="shared" si="9"/>
        <v>50</v>
      </c>
    </row>
    <row r="76" spans="5:14" x14ac:dyDescent="0.3">
      <c r="E76">
        <v>75</v>
      </c>
      <c r="F76" s="2">
        <v>42959</v>
      </c>
      <c r="G76">
        <f t="shared" si="5"/>
        <v>8</v>
      </c>
      <c r="H76">
        <f t="shared" si="6"/>
        <v>2017</v>
      </c>
      <c r="I76" t="s">
        <v>20</v>
      </c>
      <c r="J76" t="s">
        <v>7</v>
      </c>
      <c r="K76" t="str">
        <f t="shared" si="7"/>
        <v>Mouse</v>
      </c>
      <c r="L76">
        <v>25</v>
      </c>
      <c r="M76" s="6">
        <f t="shared" si="8"/>
        <v>1.5</v>
      </c>
      <c r="N76" s="6">
        <f t="shared" si="9"/>
        <v>37.5</v>
      </c>
    </row>
    <row r="77" spans="5:14" x14ac:dyDescent="0.3">
      <c r="E77">
        <v>76</v>
      </c>
      <c r="F77" s="2">
        <v>42962</v>
      </c>
      <c r="G77">
        <f t="shared" si="5"/>
        <v>8</v>
      </c>
      <c r="H77">
        <f t="shared" si="6"/>
        <v>2017</v>
      </c>
      <c r="I77" t="s">
        <v>21</v>
      </c>
      <c r="J77" t="s">
        <v>8</v>
      </c>
      <c r="K77" t="str">
        <f t="shared" si="7"/>
        <v>Mat</v>
      </c>
      <c r="L77">
        <v>30</v>
      </c>
      <c r="M77" s="6">
        <f t="shared" si="8"/>
        <v>2.5</v>
      </c>
      <c r="N77" s="6">
        <f t="shared" si="9"/>
        <v>75</v>
      </c>
    </row>
    <row r="78" spans="5:14" x14ac:dyDescent="0.3">
      <c r="E78">
        <v>77</v>
      </c>
      <c r="F78" s="2">
        <v>42965</v>
      </c>
      <c r="G78">
        <f t="shared" si="5"/>
        <v>8</v>
      </c>
      <c r="H78">
        <f t="shared" si="6"/>
        <v>2017</v>
      </c>
      <c r="I78" t="s">
        <v>20</v>
      </c>
      <c r="J78" t="s">
        <v>9</v>
      </c>
      <c r="K78" t="str">
        <f t="shared" si="7"/>
        <v>Cleaner</v>
      </c>
      <c r="L78">
        <v>35</v>
      </c>
      <c r="M78" s="6">
        <f t="shared" si="8"/>
        <v>3</v>
      </c>
      <c r="N78" s="6">
        <f t="shared" si="9"/>
        <v>105</v>
      </c>
    </row>
    <row r="79" spans="5:14" x14ac:dyDescent="0.3">
      <c r="E79">
        <v>78</v>
      </c>
      <c r="F79" s="2">
        <v>42968</v>
      </c>
      <c r="G79">
        <f t="shared" si="5"/>
        <v>8</v>
      </c>
      <c r="H79">
        <f t="shared" si="6"/>
        <v>2017</v>
      </c>
      <c r="I79" t="s">
        <v>21</v>
      </c>
      <c r="J79" t="s">
        <v>10</v>
      </c>
      <c r="K79" t="str">
        <f t="shared" si="7"/>
        <v>Cleaner Fluid</v>
      </c>
      <c r="L79">
        <v>40</v>
      </c>
      <c r="M79" s="6">
        <f t="shared" si="8"/>
        <v>4</v>
      </c>
      <c r="N79" s="6">
        <f t="shared" si="9"/>
        <v>160</v>
      </c>
    </row>
    <row r="80" spans="5:14" x14ac:dyDescent="0.3">
      <c r="E80">
        <v>79</v>
      </c>
      <c r="F80" s="2">
        <v>42971</v>
      </c>
      <c r="G80">
        <f t="shared" si="5"/>
        <v>8</v>
      </c>
      <c r="H80">
        <f t="shared" si="6"/>
        <v>2017</v>
      </c>
      <c r="I80" t="s">
        <v>20</v>
      </c>
      <c r="J80" t="s">
        <v>11</v>
      </c>
      <c r="K80" t="str">
        <f t="shared" si="7"/>
        <v>Wipes</v>
      </c>
      <c r="L80">
        <v>45</v>
      </c>
      <c r="M80" s="6">
        <f t="shared" si="8"/>
        <v>5</v>
      </c>
      <c r="N80" s="6">
        <f t="shared" si="9"/>
        <v>225</v>
      </c>
    </row>
    <row r="81" spans="5:14" x14ac:dyDescent="0.3">
      <c r="E81">
        <v>80</v>
      </c>
      <c r="F81" s="2">
        <v>42974</v>
      </c>
      <c r="G81">
        <f t="shared" si="5"/>
        <v>8</v>
      </c>
      <c r="H81">
        <f t="shared" si="6"/>
        <v>2017</v>
      </c>
      <c r="I81" t="s">
        <v>21</v>
      </c>
      <c r="J81" t="s">
        <v>12</v>
      </c>
      <c r="K81" t="str">
        <f t="shared" si="7"/>
        <v>Filter</v>
      </c>
      <c r="L81">
        <v>50</v>
      </c>
      <c r="M81" s="6">
        <f t="shared" si="8"/>
        <v>2</v>
      </c>
      <c r="N81" s="6">
        <f t="shared" si="9"/>
        <v>100</v>
      </c>
    </row>
    <row r="82" spans="5:14" x14ac:dyDescent="0.3">
      <c r="E82">
        <v>81</v>
      </c>
      <c r="F82" s="2">
        <v>42977</v>
      </c>
      <c r="G82">
        <f t="shared" si="5"/>
        <v>8</v>
      </c>
      <c r="H82">
        <f t="shared" si="6"/>
        <v>2017</v>
      </c>
      <c r="I82" t="s">
        <v>20</v>
      </c>
      <c r="J82" t="s">
        <v>13</v>
      </c>
      <c r="K82" t="str">
        <f t="shared" si="7"/>
        <v>Memory stick</v>
      </c>
      <c r="L82">
        <v>55</v>
      </c>
      <c r="M82" s="6">
        <f t="shared" si="8"/>
        <v>6</v>
      </c>
      <c r="N82" s="6">
        <f t="shared" si="9"/>
        <v>330</v>
      </c>
    </row>
    <row r="83" spans="5:14" x14ac:dyDescent="0.3">
      <c r="E83">
        <v>82</v>
      </c>
      <c r="F83" s="2">
        <v>42980</v>
      </c>
      <c r="G83">
        <f t="shared" si="5"/>
        <v>9</v>
      </c>
      <c r="H83">
        <f t="shared" si="6"/>
        <v>2017</v>
      </c>
      <c r="I83" t="s">
        <v>21</v>
      </c>
      <c r="J83" t="s">
        <v>14</v>
      </c>
      <c r="K83" t="str">
        <f t="shared" si="7"/>
        <v>Keyboard</v>
      </c>
      <c r="L83">
        <v>60</v>
      </c>
      <c r="M83" s="6">
        <f t="shared" si="8"/>
        <v>4</v>
      </c>
      <c r="N83" s="6">
        <f t="shared" si="9"/>
        <v>240</v>
      </c>
    </row>
    <row r="84" spans="5:14" x14ac:dyDescent="0.3">
      <c r="E84">
        <v>83</v>
      </c>
      <c r="F84" s="2">
        <v>42983</v>
      </c>
      <c r="G84">
        <f t="shared" si="5"/>
        <v>9</v>
      </c>
      <c r="H84">
        <f t="shared" si="6"/>
        <v>2017</v>
      </c>
      <c r="I84" t="s">
        <v>20</v>
      </c>
      <c r="J84" t="s">
        <v>15</v>
      </c>
      <c r="K84" t="str">
        <f t="shared" si="7"/>
        <v>Cover</v>
      </c>
      <c r="L84">
        <v>65</v>
      </c>
      <c r="M84" s="6">
        <f t="shared" si="8"/>
        <v>10</v>
      </c>
      <c r="N84" s="6">
        <f t="shared" si="9"/>
        <v>650</v>
      </c>
    </row>
    <row r="85" spans="5:14" x14ac:dyDescent="0.3">
      <c r="E85">
        <v>84</v>
      </c>
      <c r="F85" s="2">
        <v>42986</v>
      </c>
      <c r="G85">
        <f t="shared" si="5"/>
        <v>9</v>
      </c>
      <c r="H85">
        <f t="shared" si="6"/>
        <v>2017</v>
      </c>
      <c r="I85" t="s">
        <v>21</v>
      </c>
      <c r="J85" t="s">
        <v>12</v>
      </c>
      <c r="K85" t="str">
        <f t="shared" si="7"/>
        <v>Filter</v>
      </c>
      <c r="L85">
        <v>8</v>
      </c>
      <c r="M85" s="6">
        <f t="shared" si="8"/>
        <v>2</v>
      </c>
      <c r="N85" s="6">
        <f t="shared" si="9"/>
        <v>16</v>
      </c>
    </row>
    <row r="86" spans="5:14" x14ac:dyDescent="0.3">
      <c r="E86">
        <v>85</v>
      </c>
      <c r="F86" s="2">
        <v>42989</v>
      </c>
      <c r="G86">
        <f t="shared" si="5"/>
        <v>9</v>
      </c>
      <c r="H86">
        <f t="shared" si="6"/>
        <v>2017</v>
      </c>
      <c r="I86" t="s">
        <v>20</v>
      </c>
      <c r="J86" t="s">
        <v>9</v>
      </c>
      <c r="K86" t="str">
        <f t="shared" si="7"/>
        <v>Cleaner</v>
      </c>
      <c r="L86">
        <v>16</v>
      </c>
      <c r="M86" s="6">
        <f t="shared" si="8"/>
        <v>3</v>
      </c>
      <c r="N86" s="6">
        <f t="shared" si="9"/>
        <v>48</v>
      </c>
    </row>
    <row r="87" spans="5:14" x14ac:dyDescent="0.3">
      <c r="E87">
        <v>86</v>
      </c>
      <c r="F87" s="2">
        <v>42992</v>
      </c>
      <c r="G87">
        <f t="shared" si="5"/>
        <v>9</v>
      </c>
      <c r="H87">
        <f t="shared" si="6"/>
        <v>2017</v>
      </c>
      <c r="I87" t="s">
        <v>21</v>
      </c>
      <c r="J87" t="s">
        <v>7</v>
      </c>
      <c r="K87" t="str">
        <f t="shared" si="7"/>
        <v>Mouse</v>
      </c>
      <c r="L87">
        <v>24</v>
      </c>
      <c r="M87" s="6">
        <f t="shared" si="8"/>
        <v>1.5</v>
      </c>
      <c r="N87" s="6">
        <f t="shared" si="9"/>
        <v>36</v>
      </c>
    </row>
    <row r="88" spans="5:14" x14ac:dyDescent="0.3">
      <c r="E88">
        <v>87</v>
      </c>
      <c r="F88" s="2">
        <v>42995</v>
      </c>
      <c r="G88">
        <f t="shared" si="5"/>
        <v>9</v>
      </c>
      <c r="H88">
        <f t="shared" si="6"/>
        <v>2017</v>
      </c>
      <c r="I88" t="s">
        <v>20</v>
      </c>
      <c r="J88" t="s">
        <v>8</v>
      </c>
      <c r="K88" t="str">
        <f t="shared" si="7"/>
        <v>Mat</v>
      </c>
      <c r="L88">
        <v>32</v>
      </c>
      <c r="M88" s="6">
        <f t="shared" si="8"/>
        <v>2.5</v>
      </c>
      <c r="N88" s="6">
        <f t="shared" si="9"/>
        <v>80</v>
      </c>
    </row>
    <row r="89" spans="5:14" x14ac:dyDescent="0.3">
      <c r="E89">
        <v>88</v>
      </c>
      <c r="F89" s="2">
        <v>42998</v>
      </c>
      <c r="G89">
        <f t="shared" si="5"/>
        <v>9</v>
      </c>
      <c r="H89">
        <f t="shared" si="6"/>
        <v>2017</v>
      </c>
      <c r="I89" t="s">
        <v>21</v>
      </c>
      <c r="J89" t="s">
        <v>9</v>
      </c>
      <c r="K89" t="str">
        <f t="shared" si="7"/>
        <v>Cleaner</v>
      </c>
      <c r="L89">
        <v>40</v>
      </c>
      <c r="M89" s="6">
        <f t="shared" si="8"/>
        <v>3</v>
      </c>
      <c r="N89" s="6">
        <f t="shared" si="9"/>
        <v>120</v>
      </c>
    </row>
    <row r="90" spans="5:14" x14ac:dyDescent="0.3">
      <c r="E90">
        <v>89</v>
      </c>
      <c r="F90" s="2">
        <v>43001</v>
      </c>
      <c r="G90">
        <f t="shared" si="5"/>
        <v>9</v>
      </c>
      <c r="H90">
        <f t="shared" si="6"/>
        <v>2017</v>
      </c>
      <c r="I90" t="s">
        <v>20</v>
      </c>
      <c r="J90" t="s">
        <v>10</v>
      </c>
      <c r="K90" t="str">
        <f t="shared" si="7"/>
        <v>Cleaner Fluid</v>
      </c>
      <c r="L90">
        <v>48</v>
      </c>
      <c r="M90" s="6">
        <f t="shared" si="8"/>
        <v>4</v>
      </c>
      <c r="N90" s="6">
        <f t="shared" si="9"/>
        <v>192</v>
      </c>
    </row>
    <row r="91" spans="5:14" x14ac:dyDescent="0.3">
      <c r="E91">
        <v>90</v>
      </c>
      <c r="F91" s="2">
        <v>43004</v>
      </c>
      <c r="G91">
        <f t="shared" si="5"/>
        <v>9</v>
      </c>
      <c r="H91">
        <f t="shared" si="6"/>
        <v>2017</v>
      </c>
      <c r="I91" t="s">
        <v>21</v>
      </c>
      <c r="J91" t="s">
        <v>11</v>
      </c>
      <c r="K91" t="str">
        <f t="shared" si="7"/>
        <v>Wipes</v>
      </c>
      <c r="L91">
        <v>56</v>
      </c>
      <c r="M91" s="6">
        <f t="shared" si="8"/>
        <v>5</v>
      </c>
      <c r="N91" s="6">
        <f t="shared" si="9"/>
        <v>280</v>
      </c>
    </row>
    <row r="92" spans="5:14" x14ac:dyDescent="0.3">
      <c r="E92">
        <v>91</v>
      </c>
      <c r="F92" s="2">
        <v>43007</v>
      </c>
      <c r="G92">
        <f t="shared" si="5"/>
        <v>9</v>
      </c>
      <c r="H92">
        <f t="shared" si="6"/>
        <v>2017</v>
      </c>
      <c r="I92" t="s">
        <v>20</v>
      </c>
      <c r="J92" t="s">
        <v>12</v>
      </c>
      <c r="K92" t="str">
        <f t="shared" si="7"/>
        <v>Filter</v>
      </c>
      <c r="L92">
        <v>64</v>
      </c>
      <c r="M92" s="6">
        <f t="shared" si="8"/>
        <v>2</v>
      </c>
      <c r="N92" s="6">
        <f t="shared" si="9"/>
        <v>128</v>
      </c>
    </row>
    <row r="93" spans="5:14" x14ac:dyDescent="0.3">
      <c r="E93">
        <v>92</v>
      </c>
      <c r="F93" s="2">
        <v>43010</v>
      </c>
      <c r="G93">
        <f t="shared" si="5"/>
        <v>10</v>
      </c>
      <c r="H93">
        <f t="shared" si="6"/>
        <v>2017</v>
      </c>
      <c r="I93" t="s">
        <v>21</v>
      </c>
      <c r="J93" t="s">
        <v>13</v>
      </c>
      <c r="K93" t="str">
        <f t="shared" si="7"/>
        <v>Memory stick</v>
      </c>
      <c r="L93">
        <v>72</v>
      </c>
      <c r="M93" s="6">
        <f t="shared" si="8"/>
        <v>6</v>
      </c>
      <c r="N93" s="6">
        <f t="shared" si="9"/>
        <v>432</v>
      </c>
    </row>
    <row r="94" spans="5:14" x14ac:dyDescent="0.3">
      <c r="E94">
        <v>93</v>
      </c>
      <c r="F94" s="2">
        <v>43013</v>
      </c>
      <c r="G94">
        <f t="shared" si="5"/>
        <v>10</v>
      </c>
      <c r="H94">
        <f t="shared" si="6"/>
        <v>2017</v>
      </c>
      <c r="I94" t="s">
        <v>20</v>
      </c>
      <c r="J94" t="s">
        <v>14</v>
      </c>
      <c r="K94" t="str">
        <f t="shared" si="7"/>
        <v>Keyboard</v>
      </c>
      <c r="L94">
        <v>80</v>
      </c>
      <c r="M94" s="6">
        <f t="shared" si="8"/>
        <v>4</v>
      </c>
      <c r="N94" s="6">
        <f t="shared" si="9"/>
        <v>320</v>
      </c>
    </row>
    <row r="95" spans="5:14" x14ac:dyDescent="0.3">
      <c r="E95">
        <v>94</v>
      </c>
      <c r="F95" s="2">
        <v>43016</v>
      </c>
      <c r="G95">
        <f t="shared" si="5"/>
        <v>10</v>
      </c>
      <c r="H95">
        <f t="shared" si="6"/>
        <v>2017</v>
      </c>
      <c r="I95" t="s">
        <v>21</v>
      </c>
      <c r="J95" t="s">
        <v>13</v>
      </c>
      <c r="K95" t="str">
        <f t="shared" si="7"/>
        <v>Memory stick</v>
      </c>
      <c r="L95">
        <v>10</v>
      </c>
      <c r="M95" s="6">
        <f t="shared" si="8"/>
        <v>6</v>
      </c>
      <c r="N95" s="6">
        <f t="shared" si="9"/>
        <v>60</v>
      </c>
    </row>
    <row r="96" spans="5:14" x14ac:dyDescent="0.3">
      <c r="E96">
        <v>95</v>
      </c>
      <c r="F96" s="2">
        <v>43019</v>
      </c>
      <c r="G96">
        <f t="shared" si="5"/>
        <v>10</v>
      </c>
      <c r="H96">
        <f t="shared" si="6"/>
        <v>2017</v>
      </c>
      <c r="I96" t="s">
        <v>20</v>
      </c>
      <c r="J96" t="s">
        <v>12</v>
      </c>
      <c r="K96" t="str">
        <f t="shared" si="7"/>
        <v>Filter</v>
      </c>
      <c r="L96">
        <v>20</v>
      </c>
      <c r="M96" s="6">
        <f t="shared" si="8"/>
        <v>2</v>
      </c>
      <c r="N96" s="6">
        <f t="shared" si="9"/>
        <v>40</v>
      </c>
    </row>
    <row r="97" spans="5:14" x14ac:dyDescent="0.3">
      <c r="E97">
        <v>96</v>
      </c>
      <c r="F97" s="2">
        <v>43022</v>
      </c>
      <c r="G97">
        <f t="shared" si="5"/>
        <v>10</v>
      </c>
      <c r="H97">
        <f t="shared" si="6"/>
        <v>2017</v>
      </c>
      <c r="I97" t="s">
        <v>21</v>
      </c>
      <c r="J97" t="s">
        <v>11</v>
      </c>
      <c r="K97" t="str">
        <f t="shared" si="7"/>
        <v>Wipes</v>
      </c>
      <c r="L97">
        <v>30</v>
      </c>
      <c r="M97" s="6">
        <f t="shared" si="8"/>
        <v>5</v>
      </c>
      <c r="N97" s="6">
        <f t="shared" si="9"/>
        <v>150</v>
      </c>
    </row>
    <row r="98" spans="5:14" x14ac:dyDescent="0.3">
      <c r="E98">
        <v>97</v>
      </c>
      <c r="F98" s="2">
        <v>43025</v>
      </c>
      <c r="G98">
        <f t="shared" si="5"/>
        <v>10</v>
      </c>
      <c r="H98">
        <f t="shared" si="6"/>
        <v>2017</v>
      </c>
      <c r="I98" t="s">
        <v>20</v>
      </c>
      <c r="J98" t="s">
        <v>10</v>
      </c>
      <c r="K98" t="str">
        <f t="shared" si="7"/>
        <v>Cleaner Fluid</v>
      </c>
      <c r="L98">
        <v>40</v>
      </c>
      <c r="M98" s="6">
        <f t="shared" si="8"/>
        <v>4</v>
      </c>
      <c r="N98" s="6">
        <f t="shared" si="9"/>
        <v>160</v>
      </c>
    </row>
    <row r="99" spans="5:14" x14ac:dyDescent="0.3">
      <c r="E99">
        <v>98</v>
      </c>
      <c r="F99" s="2">
        <v>43028</v>
      </c>
      <c r="G99">
        <f t="shared" si="5"/>
        <v>10</v>
      </c>
      <c r="H99">
        <f t="shared" si="6"/>
        <v>2017</v>
      </c>
      <c r="I99" t="s">
        <v>21</v>
      </c>
      <c r="J99" t="s">
        <v>9</v>
      </c>
      <c r="K99" t="str">
        <f t="shared" si="7"/>
        <v>Cleaner</v>
      </c>
      <c r="L99">
        <v>50</v>
      </c>
      <c r="M99" s="6">
        <f t="shared" si="8"/>
        <v>3</v>
      </c>
      <c r="N99" s="6">
        <f t="shared" si="9"/>
        <v>150</v>
      </c>
    </row>
    <row r="100" spans="5:14" x14ac:dyDescent="0.3">
      <c r="E100">
        <v>99</v>
      </c>
      <c r="F100" s="2">
        <v>43031</v>
      </c>
      <c r="G100">
        <f t="shared" si="5"/>
        <v>10</v>
      </c>
      <c r="H100">
        <f t="shared" si="6"/>
        <v>2017</v>
      </c>
      <c r="I100" t="s">
        <v>20</v>
      </c>
      <c r="J100" t="s">
        <v>8</v>
      </c>
      <c r="K100" t="str">
        <f t="shared" si="7"/>
        <v>Mat</v>
      </c>
      <c r="L100">
        <v>60</v>
      </c>
      <c r="M100" s="6">
        <f t="shared" si="8"/>
        <v>2.5</v>
      </c>
      <c r="N100" s="6">
        <f t="shared" si="9"/>
        <v>150</v>
      </c>
    </row>
    <row r="101" spans="5:14" x14ac:dyDescent="0.3">
      <c r="E101">
        <v>100</v>
      </c>
      <c r="F101" s="2">
        <v>43034</v>
      </c>
      <c r="G101">
        <f t="shared" si="5"/>
        <v>10</v>
      </c>
      <c r="H101">
        <f t="shared" si="6"/>
        <v>2017</v>
      </c>
      <c r="I101" t="s">
        <v>21</v>
      </c>
      <c r="J101" t="s">
        <v>7</v>
      </c>
      <c r="K101" t="str">
        <f t="shared" si="7"/>
        <v>Mouse</v>
      </c>
      <c r="L101">
        <v>70</v>
      </c>
      <c r="M101" s="6">
        <f t="shared" si="8"/>
        <v>1.5</v>
      </c>
      <c r="N101" s="6">
        <f t="shared" si="9"/>
        <v>105</v>
      </c>
    </row>
    <row r="102" spans="5:14" x14ac:dyDescent="0.3">
      <c r="E102">
        <v>101</v>
      </c>
      <c r="F102" s="2">
        <v>43101</v>
      </c>
      <c r="G102">
        <f t="shared" si="5"/>
        <v>1</v>
      </c>
      <c r="H102">
        <f t="shared" si="6"/>
        <v>2018</v>
      </c>
      <c r="I102" t="s">
        <v>23</v>
      </c>
      <c r="J102" t="s">
        <v>8</v>
      </c>
      <c r="K102" t="str">
        <f t="shared" si="7"/>
        <v>Mat</v>
      </c>
      <c r="L102">
        <v>10</v>
      </c>
      <c r="M102" s="6">
        <f t="shared" si="8"/>
        <v>2.5</v>
      </c>
      <c r="N102" s="6">
        <f t="shared" si="9"/>
        <v>25</v>
      </c>
    </row>
    <row r="103" spans="5:14" x14ac:dyDescent="0.3">
      <c r="E103">
        <v>102</v>
      </c>
      <c r="F103" s="2">
        <v>43103</v>
      </c>
      <c r="G103">
        <f t="shared" si="5"/>
        <v>1</v>
      </c>
      <c r="H103">
        <f t="shared" si="6"/>
        <v>2018</v>
      </c>
      <c r="I103" t="s">
        <v>21</v>
      </c>
      <c r="J103" t="s">
        <v>11</v>
      </c>
      <c r="K103" t="str">
        <f t="shared" si="7"/>
        <v>Wipes</v>
      </c>
      <c r="L103">
        <v>20</v>
      </c>
      <c r="M103" s="6">
        <f t="shared" si="8"/>
        <v>5</v>
      </c>
      <c r="N103" s="6">
        <f t="shared" si="9"/>
        <v>100</v>
      </c>
    </row>
    <row r="104" spans="5:14" x14ac:dyDescent="0.3">
      <c r="E104">
        <v>103</v>
      </c>
      <c r="F104" s="2">
        <v>43105</v>
      </c>
      <c r="G104">
        <f t="shared" si="5"/>
        <v>1</v>
      </c>
      <c r="H104">
        <f t="shared" si="6"/>
        <v>2018</v>
      </c>
      <c r="I104" t="s">
        <v>23</v>
      </c>
      <c r="J104" t="s">
        <v>7</v>
      </c>
      <c r="K104" t="str">
        <f t="shared" si="7"/>
        <v>Mouse</v>
      </c>
      <c r="L104">
        <v>10</v>
      </c>
      <c r="M104" s="6">
        <f t="shared" si="8"/>
        <v>1.5</v>
      </c>
      <c r="N104" s="6">
        <f t="shared" si="9"/>
        <v>15</v>
      </c>
    </row>
    <row r="105" spans="5:14" x14ac:dyDescent="0.3">
      <c r="E105">
        <v>104</v>
      </c>
      <c r="F105" s="2">
        <v>43107</v>
      </c>
      <c r="G105">
        <f t="shared" si="5"/>
        <v>1</v>
      </c>
      <c r="H105">
        <f t="shared" si="6"/>
        <v>2018</v>
      </c>
      <c r="I105" t="s">
        <v>20</v>
      </c>
      <c r="J105" t="s">
        <v>10</v>
      </c>
      <c r="K105" t="str">
        <f t="shared" si="7"/>
        <v>Cleaner Fluid</v>
      </c>
      <c r="L105">
        <v>20</v>
      </c>
      <c r="M105" s="6">
        <f t="shared" si="8"/>
        <v>4</v>
      </c>
      <c r="N105" s="6">
        <f t="shared" si="9"/>
        <v>80</v>
      </c>
    </row>
    <row r="106" spans="5:14" x14ac:dyDescent="0.3">
      <c r="E106">
        <v>105</v>
      </c>
      <c r="F106" s="2">
        <v>43108</v>
      </c>
      <c r="G106">
        <f t="shared" si="5"/>
        <v>1</v>
      </c>
      <c r="H106">
        <f t="shared" si="6"/>
        <v>2018</v>
      </c>
      <c r="I106" t="s">
        <v>23</v>
      </c>
      <c r="J106" t="s">
        <v>11</v>
      </c>
      <c r="K106" t="str">
        <f t="shared" si="7"/>
        <v>Wipes</v>
      </c>
      <c r="L106">
        <v>30</v>
      </c>
      <c r="M106" s="6">
        <f t="shared" ref="M106:M116" si="10">VLOOKUP(J106,$P$2:$Q$11,2,FALSE)</f>
        <v>5</v>
      </c>
      <c r="N106" s="6">
        <f t="shared" ref="N106:N116" si="11">L106*M106</f>
        <v>150</v>
      </c>
    </row>
    <row r="107" spans="5:14" x14ac:dyDescent="0.3">
      <c r="E107">
        <v>106</v>
      </c>
      <c r="F107" s="2">
        <v>43146</v>
      </c>
      <c r="G107">
        <f t="shared" si="5"/>
        <v>2</v>
      </c>
      <c r="H107">
        <f t="shared" si="6"/>
        <v>2018</v>
      </c>
      <c r="I107" t="s">
        <v>21</v>
      </c>
      <c r="J107" t="s">
        <v>7</v>
      </c>
      <c r="K107" t="str">
        <f t="shared" si="7"/>
        <v>Mouse</v>
      </c>
      <c r="L107">
        <v>10</v>
      </c>
      <c r="M107" s="6">
        <f t="shared" si="10"/>
        <v>1.5</v>
      </c>
      <c r="N107" s="6">
        <f t="shared" si="11"/>
        <v>15</v>
      </c>
    </row>
    <row r="108" spans="5:14" x14ac:dyDescent="0.3">
      <c r="E108">
        <v>107</v>
      </c>
      <c r="F108" s="2">
        <v>43150</v>
      </c>
      <c r="G108">
        <f t="shared" si="5"/>
        <v>2</v>
      </c>
      <c r="H108">
        <f t="shared" si="6"/>
        <v>2018</v>
      </c>
      <c r="I108" t="s">
        <v>23</v>
      </c>
      <c r="J108" t="s">
        <v>10</v>
      </c>
      <c r="K108" t="str">
        <f t="shared" si="7"/>
        <v>Cleaner Fluid</v>
      </c>
      <c r="L108">
        <v>20</v>
      </c>
      <c r="M108" s="6">
        <f t="shared" si="10"/>
        <v>4</v>
      </c>
      <c r="N108" s="6">
        <f t="shared" si="11"/>
        <v>80</v>
      </c>
    </row>
    <row r="109" spans="5:14" x14ac:dyDescent="0.3">
      <c r="E109">
        <v>108</v>
      </c>
      <c r="F109" s="2">
        <v>43154</v>
      </c>
      <c r="G109">
        <f t="shared" si="5"/>
        <v>2</v>
      </c>
      <c r="H109">
        <f t="shared" si="6"/>
        <v>2018</v>
      </c>
      <c r="I109" t="s">
        <v>20</v>
      </c>
      <c r="J109" t="s">
        <v>11</v>
      </c>
      <c r="K109" t="str">
        <f t="shared" si="7"/>
        <v>Wipes</v>
      </c>
      <c r="L109">
        <v>30</v>
      </c>
      <c r="M109" s="6">
        <f t="shared" si="10"/>
        <v>5</v>
      </c>
      <c r="N109" s="6">
        <f t="shared" si="11"/>
        <v>150</v>
      </c>
    </row>
    <row r="110" spans="5:14" x14ac:dyDescent="0.3">
      <c r="E110">
        <v>109</v>
      </c>
      <c r="F110" s="2">
        <v>43158</v>
      </c>
      <c r="G110">
        <f t="shared" si="5"/>
        <v>2</v>
      </c>
      <c r="H110">
        <f t="shared" si="6"/>
        <v>2018</v>
      </c>
      <c r="I110" t="s">
        <v>23</v>
      </c>
      <c r="J110" t="s">
        <v>7</v>
      </c>
      <c r="K110" t="str">
        <f t="shared" si="7"/>
        <v>Mouse</v>
      </c>
      <c r="L110">
        <v>10</v>
      </c>
      <c r="M110" s="6">
        <f t="shared" si="10"/>
        <v>1.5</v>
      </c>
      <c r="N110" s="6">
        <f t="shared" si="11"/>
        <v>15</v>
      </c>
    </row>
    <row r="111" spans="5:14" x14ac:dyDescent="0.3">
      <c r="E111">
        <v>110</v>
      </c>
      <c r="F111" s="2">
        <v>43162</v>
      </c>
      <c r="G111">
        <f t="shared" si="5"/>
        <v>3</v>
      </c>
      <c r="H111">
        <f t="shared" si="6"/>
        <v>2018</v>
      </c>
      <c r="I111" t="s">
        <v>21</v>
      </c>
      <c r="J111" t="s">
        <v>7</v>
      </c>
      <c r="K111" t="str">
        <f t="shared" si="7"/>
        <v>Mouse</v>
      </c>
      <c r="L111">
        <v>20</v>
      </c>
      <c r="M111" s="6">
        <f t="shared" si="10"/>
        <v>1.5</v>
      </c>
      <c r="N111" s="6">
        <f t="shared" si="11"/>
        <v>30</v>
      </c>
    </row>
    <row r="112" spans="5:14" x14ac:dyDescent="0.3">
      <c r="E112">
        <v>111</v>
      </c>
      <c r="F112" s="2">
        <v>43166</v>
      </c>
      <c r="G112">
        <f t="shared" si="5"/>
        <v>3</v>
      </c>
      <c r="H112">
        <f t="shared" si="6"/>
        <v>2018</v>
      </c>
      <c r="I112" t="s">
        <v>23</v>
      </c>
      <c r="J112" t="s">
        <v>7</v>
      </c>
      <c r="K112" t="str">
        <f t="shared" si="7"/>
        <v>Mouse</v>
      </c>
      <c r="L112">
        <v>10</v>
      </c>
      <c r="M112" s="6">
        <f t="shared" si="10"/>
        <v>1.5</v>
      </c>
      <c r="N112" s="6">
        <f t="shared" si="11"/>
        <v>15</v>
      </c>
    </row>
    <row r="113" spans="5:14" x14ac:dyDescent="0.3">
      <c r="E113">
        <v>112</v>
      </c>
      <c r="F113" s="2">
        <v>43199</v>
      </c>
      <c r="G113">
        <f t="shared" si="5"/>
        <v>4</v>
      </c>
      <c r="H113">
        <f t="shared" si="6"/>
        <v>2018</v>
      </c>
      <c r="I113" t="s">
        <v>20</v>
      </c>
      <c r="J113" t="s">
        <v>8</v>
      </c>
      <c r="K113" t="str">
        <f t="shared" si="7"/>
        <v>Mat</v>
      </c>
      <c r="L113">
        <v>40</v>
      </c>
      <c r="M113" s="6">
        <f t="shared" si="10"/>
        <v>2.5</v>
      </c>
      <c r="N113" s="6">
        <f t="shared" si="11"/>
        <v>100</v>
      </c>
    </row>
    <row r="114" spans="5:14" x14ac:dyDescent="0.3">
      <c r="E114">
        <v>113</v>
      </c>
      <c r="F114" s="2">
        <v>43206</v>
      </c>
      <c r="G114">
        <f t="shared" si="5"/>
        <v>4</v>
      </c>
      <c r="H114">
        <f t="shared" si="6"/>
        <v>2018</v>
      </c>
      <c r="I114" t="s">
        <v>23</v>
      </c>
      <c r="J114" t="s">
        <v>9</v>
      </c>
      <c r="K114" t="str">
        <f t="shared" si="7"/>
        <v>Cleaner</v>
      </c>
      <c r="L114">
        <v>20</v>
      </c>
      <c r="M114" s="6">
        <f t="shared" si="10"/>
        <v>3</v>
      </c>
      <c r="N114" s="6">
        <f t="shared" si="11"/>
        <v>60</v>
      </c>
    </row>
    <row r="115" spans="5:14" x14ac:dyDescent="0.3">
      <c r="E115">
        <v>114</v>
      </c>
      <c r="F115" s="2">
        <v>43213</v>
      </c>
      <c r="G115">
        <f t="shared" si="5"/>
        <v>4</v>
      </c>
      <c r="H115">
        <f t="shared" si="6"/>
        <v>2018</v>
      </c>
      <c r="I115" t="s">
        <v>21</v>
      </c>
      <c r="J115" t="s">
        <v>10</v>
      </c>
      <c r="K115" t="str">
        <f t="shared" si="7"/>
        <v>Cleaner Fluid</v>
      </c>
      <c r="L115">
        <v>30</v>
      </c>
      <c r="M115" s="6">
        <f t="shared" si="10"/>
        <v>4</v>
      </c>
      <c r="N115" s="6">
        <f t="shared" si="11"/>
        <v>120</v>
      </c>
    </row>
    <row r="116" spans="5:14" x14ac:dyDescent="0.3">
      <c r="E116">
        <v>115</v>
      </c>
      <c r="F116" s="2">
        <v>43215</v>
      </c>
      <c r="G116">
        <f t="shared" si="5"/>
        <v>4</v>
      </c>
      <c r="H116">
        <f t="shared" si="6"/>
        <v>2018</v>
      </c>
      <c r="I116" t="s">
        <v>23</v>
      </c>
      <c r="J116" t="s">
        <v>11</v>
      </c>
      <c r="K116" t="str">
        <f t="shared" si="7"/>
        <v>Wipes</v>
      </c>
      <c r="L116">
        <v>20</v>
      </c>
      <c r="M116" s="6">
        <f t="shared" si="10"/>
        <v>5</v>
      </c>
      <c r="N116" s="6">
        <f t="shared" si="11"/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Data!Criteria</vt:lpstr>
      <vt:lpstr>Data!Extract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John Legge</cp:lastModifiedBy>
  <cp:lastPrinted>2011-10-03T08:27:51Z</cp:lastPrinted>
  <dcterms:created xsi:type="dcterms:W3CDTF">2011-09-22T06:37:40Z</dcterms:created>
  <dcterms:modified xsi:type="dcterms:W3CDTF">2022-02-07T11:45:37Z</dcterms:modified>
</cp:coreProperties>
</file>