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4\Creating a calculated field in a Pivot Table 30-9\"/>
    </mc:Choice>
  </mc:AlternateContent>
  <xr:revisionPtr revIDLastSave="0" documentId="13_ncr:1_{5401547B-CE96-421E-8B66-918375E5EA3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ta" sheetId="1" r:id="rId1"/>
    <sheet name="Pivot Table" sheetId="2" r:id="rId2"/>
  </sheets>
  <definedNames>
    <definedName name="_xlnm._FilterDatabase" localSheetId="0" hidden="1">Data!$A$1:$I$116</definedName>
  </definedNames>
  <calcPr calcId="191029"/>
  <pivotCaches>
    <pivotCache cacheId="1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1" l="1"/>
  <c r="K108" i="1"/>
  <c r="K107" i="1"/>
  <c r="K106" i="1"/>
  <c r="K105" i="1"/>
  <c r="K97" i="1"/>
  <c r="K96" i="1"/>
  <c r="K95" i="1"/>
  <c r="K94" i="1"/>
  <c r="K93" i="1"/>
  <c r="K85" i="1"/>
  <c r="K84" i="1"/>
  <c r="K83" i="1"/>
  <c r="K82" i="1"/>
  <c r="K81" i="1"/>
  <c r="K73" i="1"/>
  <c r="K72" i="1"/>
  <c r="K71" i="1"/>
  <c r="K70" i="1"/>
  <c r="K69" i="1"/>
  <c r="K61" i="1"/>
  <c r="K60" i="1"/>
  <c r="K59" i="1"/>
  <c r="K58" i="1"/>
  <c r="K57" i="1"/>
  <c r="K49" i="1"/>
  <c r="K48" i="1"/>
  <c r="K47" i="1"/>
  <c r="K46" i="1"/>
  <c r="K45" i="1"/>
  <c r="K37" i="1"/>
  <c r="K36" i="1"/>
  <c r="K35" i="1"/>
  <c r="K34" i="1"/>
  <c r="K33" i="1"/>
  <c r="K25" i="1"/>
  <c r="K24" i="1"/>
  <c r="K23" i="1"/>
  <c r="K22" i="1"/>
  <c r="K21" i="1"/>
  <c r="K13" i="1"/>
  <c r="K12" i="1"/>
  <c r="K11" i="1"/>
  <c r="K10" i="1"/>
  <c r="K9" i="1"/>
  <c r="K2" i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J10" i="1"/>
  <c r="J11" i="1"/>
  <c r="J12" i="1"/>
  <c r="J13" i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J22" i="1"/>
  <c r="J23" i="1"/>
  <c r="J24" i="1"/>
  <c r="J25" i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J34" i="1"/>
  <c r="J35" i="1"/>
  <c r="J36" i="1"/>
  <c r="J37" i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J46" i="1"/>
  <c r="J47" i="1"/>
  <c r="J48" i="1"/>
  <c r="J49" i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J58" i="1"/>
  <c r="J59" i="1"/>
  <c r="J60" i="1"/>
  <c r="J61" i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J70" i="1"/>
  <c r="J71" i="1"/>
  <c r="J72" i="1"/>
  <c r="J73" i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J82" i="1"/>
  <c r="J83" i="1"/>
  <c r="J84" i="1"/>
  <c r="J85" i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J94" i="1"/>
  <c r="J95" i="1"/>
  <c r="J96" i="1"/>
  <c r="J97" i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J106" i="1"/>
  <c r="J107" i="1"/>
  <c r="J108" i="1"/>
  <c r="J109" i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2" i="1"/>
  <c r="H2" i="1"/>
  <c r="I2" i="1" s="1"/>
  <c r="C110" i="1"/>
  <c r="C111" i="1"/>
  <c r="C112" i="1"/>
  <c r="C113" i="1"/>
  <c r="C114" i="1"/>
  <c r="C115" i="1"/>
  <c r="C116" i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05" i="1"/>
  <c r="I105" i="1" s="1"/>
  <c r="H104" i="1"/>
  <c r="I104" i="1" s="1"/>
  <c r="H103" i="1"/>
  <c r="I103" i="1" s="1"/>
  <c r="H102" i="1"/>
  <c r="I102" i="1" s="1"/>
  <c r="D109" i="1"/>
  <c r="D110" i="1"/>
  <c r="D111" i="1"/>
  <c r="D112" i="1"/>
  <c r="D113" i="1"/>
  <c r="D114" i="1"/>
  <c r="D115" i="1"/>
  <c r="D116" i="1"/>
  <c r="C109" i="1"/>
  <c r="C108" i="1"/>
  <c r="D108" i="1"/>
  <c r="C107" i="1"/>
  <c r="D107" i="1"/>
  <c r="C106" i="1"/>
  <c r="D106" i="1"/>
  <c r="C105" i="1"/>
  <c r="D105" i="1"/>
  <c r="C104" i="1"/>
  <c r="D104" i="1"/>
  <c r="C103" i="1"/>
  <c r="D103" i="1"/>
  <c r="C102" i="1"/>
  <c r="D10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2" i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</calcChain>
</file>

<file path=xl/sharedStrings.xml><?xml version="1.0" encoding="utf-8"?>
<sst xmlns="http://schemas.openxmlformats.org/spreadsheetml/2006/main" count="274" uniqueCount="29">
  <si>
    <t>Invoice number</t>
  </si>
  <si>
    <t>Invoice Date</t>
  </si>
  <si>
    <t>Sales period</t>
  </si>
  <si>
    <t>Sales Year</t>
  </si>
  <si>
    <t>Part no</t>
  </si>
  <si>
    <t>Qty</t>
  </si>
  <si>
    <t>Sales Value</t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</si>
  <si>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</si>
  <si>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</si>
  <si>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</si>
  <si>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</si>
  <si>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</si>
  <si>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</si>
  <si>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</si>
  <si>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</si>
  <si>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</si>
  <si>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</si>
  <si>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Unit Price</t>
  </si>
  <si>
    <t>Part</t>
  </si>
  <si>
    <t>Customer</t>
  </si>
  <si>
    <t>ABC Engineering</t>
  </si>
  <si>
    <t>JDE Springs</t>
  </si>
  <si>
    <t>Markam Bearings</t>
  </si>
  <si>
    <t>Cooling Towers Limited</t>
  </si>
  <si>
    <t>(All)</t>
  </si>
  <si>
    <t>Grand Total</t>
  </si>
  <si>
    <t>Sum of Sales Value</t>
  </si>
  <si>
    <t>Unit Cost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</si>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</sst>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0" fillId="0" borderId="0" xfId="0" applyNumberFormat="1"/>
    <xf numFmtId="0" fontId="2" fillId="0" borderId="1" xfId="0" applyFont="1" applyBorder="1"/>
    <xf numFmtId="0" fontId="0" fillId="0" borderId="1" xfId="0" applyBorder="1"/>
    <xf numFmtId="44" fontId="2" fillId="0" borderId="0" xfId="1" applyFont="1"/>
    <xf numFmtId="44" fontId="0" fillId="0" borderId="0" xfId="1" applyFont="1"/>
    <xf numFmtId="0" fontId="0" fillId="0" borderId="0" xfId="0" pivotButton="1"/>
    <xf numFmtId="44" fontId="0" fillId="0" borderId="0" xfId="0" applyNumberFormat="1"/>
  </cellXfs>
  <cellStyles count="2">
    <cellStyle name="Currency" xfId="1" builtinId="4"/>
    <cellStyle name="Normal" xfId="0" builtinId="0"/>
  </cellStyles>
  <dxfs count="5"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el Pearson" refreshedDate="45502.616706944442" createdVersion="8" refreshedVersion="8" minRefreshableVersion="3" recordCount="115" xr:uid="{C3EC59DA-004C-4E45-B6FB-882F5692E2CE}">
  <cacheSource type="worksheet">
    <worksheetSource ref="A1:K116" sheet="Data"/>
  </cacheSource>
  <cacheFields count="11">
    <cacheField name="Invoice number" numFmtId="0">
      <sharedItems containsSemiMixedTypes="0" containsString="0" containsNumber="1" containsInteger="1" minValue="1" maxValue="115"/>
    </cacheField>
    <cacheField name="Invoice Date" numFmtId="14">
      <sharedItems containsSemiMixedTypes="0" containsNonDate="0" containsDate="1" containsString="0" minDate="2017-01-02T00:00:00" maxDate="2018-04-26T00:00:00"/>
    </cacheField>
    <cacheField name="Sales period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Sales Year" numFmtId="0">
      <sharedItems containsSemiMixedTypes="0" containsString="0" containsNumber="1" containsInteger="1" minValue="2017" maxValue="2018" count="2">
        <n v="2017"/>
        <n v="2018"/>
      </sharedItems>
    </cacheField>
    <cacheField name="Customer" numFmtId="0">
      <sharedItems count="4">
        <s v="ABC Engineering"/>
        <s v="JDE Springs"/>
        <s v="Markam Bearings"/>
        <s v="Cooling Towers Limited"/>
      </sharedItems>
    </cacheField>
    <cacheField name="Part no" numFmtId="0">
      <sharedItems count="10">
        <s v="AA1"/>
        <s v="AA2"/>
        <s v="AA3"/>
        <s v="AA4"/>
        <s v="AA5"/>
        <s v="AA6"/>
        <s v="AA7"/>
        <s v="AA8"/>
        <s v="AA9"/>
        <s v="AA10"/>
      </sharedItems>
    </cacheField>
    <cacheField name="Qty" numFmtId="0">
      <sharedItems containsSemiMixedTypes="0" containsString="0" containsNumber="1" containsInteger="1" minValue="5" maxValue="90"/>
    </cacheField>
    <cacheField name="Unit Price" numFmtId="44">
      <sharedItems containsSemiMixedTypes="0" containsString="0" containsNumber="1" minValue="1.5" maxValue="10"/>
    </cacheField>
    <cacheField name="Sales Value" numFmtId="44">
      <sharedItems containsSemiMixedTypes="0" containsString="0" containsNumber="1" minValue="15" maxValue="650"/>
    </cacheField>
    <cacheField name="Unit Cost" numFmtId="44">
      <sharedItems containsSemiMixedTypes="0" containsString="0" containsNumber="1" minValue="1.2" maxValue="8.1999999999999993"/>
    </cacheField>
    <cacheField name="Total cost" numFmtId="44">
      <sharedItems containsSemiMixedTypes="0" containsString="0" containsNumber="1" minValue="12" maxValue="5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n v="1"/>
    <d v="2017-01-02T00:00:00"/>
    <x v="0"/>
    <x v="0"/>
    <x v="0"/>
    <x v="0"/>
    <n v="10"/>
    <n v="1.5"/>
    <n v="15"/>
    <n v="1.2"/>
    <n v="12"/>
  </r>
  <r>
    <n v="2"/>
    <d v="2017-01-05T00:00:00"/>
    <x v="0"/>
    <x v="0"/>
    <x v="1"/>
    <x v="1"/>
    <n v="15"/>
    <n v="2.5"/>
    <n v="37.5"/>
    <n v="2.2000000000000002"/>
    <n v="33"/>
  </r>
  <r>
    <n v="3"/>
    <d v="2017-01-08T00:00:00"/>
    <x v="0"/>
    <x v="0"/>
    <x v="0"/>
    <x v="2"/>
    <n v="25"/>
    <n v="3"/>
    <n v="75"/>
    <n v="2.6"/>
    <n v="65"/>
  </r>
  <r>
    <n v="4"/>
    <d v="2017-01-11T00:00:00"/>
    <x v="0"/>
    <x v="0"/>
    <x v="2"/>
    <x v="3"/>
    <n v="10"/>
    <n v="4"/>
    <n v="40"/>
    <n v="3.5"/>
    <n v="35"/>
  </r>
  <r>
    <n v="5"/>
    <d v="2017-01-14T00:00:00"/>
    <x v="0"/>
    <x v="0"/>
    <x v="3"/>
    <x v="4"/>
    <n v="60"/>
    <n v="5"/>
    <n v="300"/>
    <n v="4.2"/>
    <n v="252"/>
  </r>
  <r>
    <n v="6"/>
    <d v="2017-01-17T00:00:00"/>
    <x v="0"/>
    <x v="0"/>
    <x v="0"/>
    <x v="5"/>
    <n v="45"/>
    <n v="2"/>
    <n v="90"/>
    <n v="1.6"/>
    <n v="72"/>
  </r>
  <r>
    <n v="7"/>
    <d v="2017-01-20T00:00:00"/>
    <x v="0"/>
    <x v="0"/>
    <x v="1"/>
    <x v="6"/>
    <n v="30"/>
    <n v="6"/>
    <n v="180"/>
    <n v="5.5"/>
    <n v="165"/>
  </r>
  <r>
    <n v="8"/>
    <d v="2017-01-23T00:00:00"/>
    <x v="0"/>
    <x v="0"/>
    <x v="0"/>
    <x v="7"/>
    <n v="25"/>
    <n v="4"/>
    <n v="100"/>
    <n v="3.1"/>
    <n v="77.5"/>
  </r>
  <r>
    <n v="9"/>
    <d v="2017-01-26T00:00:00"/>
    <x v="0"/>
    <x v="0"/>
    <x v="2"/>
    <x v="8"/>
    <n v="50"/>
    <n v="10"/>
    <n v="500"/>
    <n v="8.1999999999999993"/>
    <n v="409.99999999999994"/>
  </r>
  <r>
    <n v="10"/>
    <d v="2017-01-29T00:00:00"/>
    <x v="0"/>
    <x v="0"/>
    <x v="3"/>
    <x v="8"/>
    <n v="5"/>
    <n v="10"/>
    <n v="50"/>
    <n v="8.1999999999999993"/>
    <n v="41"/>
  </r>
  <r>
    <n v="11"/>
    <d v="2017-02-01T00:00:00"/>
    <x v="1"/>
    <x v="0"/>
    <x v="0"/>
    <x v="6"/>
    <n v="12"/>
    <n v="6"/>
    <n v="72"/>
    <n v="5.5"/>
    <n v="66"/>
  </r>
  <r>
    <n v="12"/>
    <d v="2017-02-04T00:00:00"/>
    <x v="1"/>
    <x v="0"/>
    <x v="1"/>
    <x v="4"/>
    <n v="15"/>
    <n v="5"/>
    <n v="75"/>
    <n v="4.2"/>
    <n v="63"/>
  </r>
  <r>
    <n v="13"/>
    <d v="2017-02-07T00:00:00"/>
    <x v="1"/>
    <x v="0"/>
    <x v="0"/>
    <x v="2"/>
    <n v="10"/>
    <n v="3"/>
    <n v="30"/>
    <n v="2.6"/>
    <n v="26"/>
  </r>
  <r>
    <n v="14"/>
    <d v="2017-02-10T00:00:00"/>
    <x v="1"/>
    <x v="0"/>
    <x v="0"/>
    <x v="0"/>
    <n v="10"/>
    <n v="1.5"/>
    <n v="15"/>
    <n v="1.2"/>
    <n v="12"/>
  </r>
  <r>
    <n v="15"/>
    <d v="2017-02-13T00:00:00"/>
    <x v="1"/>
    <x v="0"/>
    <x v="1"/>
    <x v="0"/>
    <n v="10"/>
    <n v="1.5"/>
    <n v="15"/>
    <n v="1.2"/>
    <n v="12"/>
  </r>
  <r>
    <n v="16"/>
    <d v="2017-02-16T00:00:00"/>
    <x v="1"/>
    <x v="0"/>
    <x v="0"/>
    <x v="2"/>
    <n v="10"/>
    <n v="3"/>
    <n v="30"/>
    <n v="2.6"/>
    <n v="26"/>
  </r>
  <r>
    <n v="17"/>
    <d v="2017-02-19T00:00:00"/>
    <x v="1"/>
    <x v="0"/>
    <x v="2"/>
    <x v="1"/>
    <n v="10"/>
    <n v="2.5"/>
    <n v="25"/>
    <n v="2.2000000000000002"/>
    <n v="22"/>
  </r>
  <r>
    <n v="18"/>
    <d v="2017-02-22T00:00:00"/>
    <x v="1"/>
    <x v="0"/>
    <x v="3"/>
    <x v="3"/>
    <n v="10"/>
    <n v="4"/>
    <n v="40"/>
    <n v="3.5"/>
    <n v="35"/>
  </r>
  <r>
    <n v="19"/>
    <d v="2017-02-25T00:00:00"/>
    <x v="1"/>
    <x v="0"/>
    <x v="0"/>
    <x v="5"/>
    <n v="10"/>
    <n v="2"/>
    <n v="20"/>
    <n v="1.6"/>
    <n v="16"/>
  </r>
  <r>
    <n v="20"/>
    <d v="2017-02-28T00:00:00"/>
    <x v="1"/>
    <x v="0"/>
    <x v="1"/>
    <x v="7"/>
    <n v="10"/>
    <n v="4"/>
    <n v="40"/>
    <n v="3.1"/>
    <n v="31"/>
  </r>
  <r>
    <n v="21"/>
    <d v="2017-03-03T00:00:00"/>
    <x v="2"/>
    <x v="0"/>
    <x v="0"/>
    <x v="9"/>
    <n v="20"/>
    <n v="5"/>
    <n v="100"/>
    <n v="4.2"/>
    <n v="84"/>
  </r>
  <r>
    <n v="22"/>
    <d v="2017-03-06T00:00:00"/>
    <x v="2"/>
    <x v="0"/>
    <x v="2"/>
    <x v="5"/>
    <n v="30"/>
    <n v="2"/>
    <n v="60"/>
    <n v="1.6"/>
    <n v="48"/>
  </r>
  <r>
    <n v="23"/>
    <d v="2017-03-09T00:00:00"/>
    <x v="2"/>
    <x v="0"/>
    <x v="3"/>
    <x v="4"/>
    <n v="40"/>
    <n v="5"/>
    <n v="200"/>
    <n v="4.2"/>
    <n v="168"/>
  </r>
  <r>
    <n v="24"/>
    <d v="2017-03-12T00:00:00"/>
    <x v="2"/>
    <x v="0"/>
    <x v="0"/>
    <x v="3"/>
    <n v="50"/>
    <n v="4"/>
    <n v="200"/>
    <n v="3.5"/>
    <n v="175"/>
  </r>
  <r>
    <n v="25"/>
    <d v="2017-03-15T00:00:00"/>
    <x v="2"/>
    <x v="0"/>
    <x v="1"/>
    <x v="2"/>
    <n v="60"/>
    <n v="3"/>
    <n v="180"/>
    <n v="2.6"/>
    <n v="156"/>
  </r>
  <r>
    <n v="26"/>
    <d v="2017-03-18T00:00:00"/>
    <x v="2"/>
    <x v="0"/>
    <x v="0"/>
    <x v="1"/>
    <n v="70"/>
    <n v="2.5"/>
    <n v="175"/>
    <n v="2.2000000000000002"/>
    <n v="154"/>
  </r>
  <r>
    <n v="27"/>
    <d v="2017-03-21T00:00:00"/>
    <x v="2"/>
    <x v="0"/>
    <x v="0"/>
    <x v="0"/>
    <n v="80"/>
    <n v="1.5"/>
    <n v="120"/>
    <n v="1.2"/>
    <n v="96"/>
  </r>
  <r>
    <n v="28"/>
    <d v="2017-03-24T00:00:00"/>
    <x v="2"/>
    <x v="0"/>
    <x v="1"/>
    <x v="0"/>
    <n v="90"/>
    <n v="1.5"/>
    <n v="135"/>
    <n v="1.2"/>
    <n v="108"/>
  </r>
  <r>
    <n v="29"/>
    <d v="2017-03-27T00:00:00"/>
    <x v="2"/>
    <x v="0"/>
    <x v="0"/>
    <x v="1"/>
    <n v="10"/>
    <n v="2.5"/>
    <n v="25"/>
    <n v="2.2000000000000002"/>
    <n v="22"/>
  </r>
  <r>
    <n v="30"/>
    <d v="2017-03-30T00:00:00"/>
    <x v="2"/>
    <x v="0"/>
    <x v="0"/>
    <x v="2"/>
    <n v="15"/>
    <n v="3"/>
    <n v="45"/>
    <n v="2.6"/>
    <n v="39"/>
  </r>
  <r>
    <n v="31"/>
    <d v="2017-04-02T00:00:00"/>
    <x v="3"/>
    <x v="0"/>
    <x v="1"/>
    <x v="3"/>
    <n v="20"/>
    <n v="4"/>
    <n v="80"/>
    <n v="3.5"/>
    <n v="70"/>
  </r>
  <r>
    <n v="32"/>
    <d v="2017-04-05T00:00:00"/>
    <x v="3"/>
    <x v="0"/>
    <x v="0"/>
    <x v="4"/>
    <n v="25"/>
    <n v="5"/>
    <n v="125"/>
    <n v="4.2"/>
    <n v="105"/>
  </r>
  <r>
    <n v="33"/>
    <d v="2017-04-08T00:00:00"/>
    <x v="3"/>
    <x v="0"/>
    <x v="0"/>
    <x v="5"/>
    <n v="30"/>
    <n v="2"/>
    <n v="60"/>
    <n v="1.6"/>
    <n v="48"/>
  </r>
  <r>
    <n v="34"/>
    <d v="2017-04-11T00:00:00"/>
    <x v="3"/>
    <x v="0"/>
    <x v="1"/>
    <x v="6"/>
    <n v="35"/>
    <n v="6"/>
    <n v="210"/>
    <n v="5.5"/>
    <n v="192.5"/>
  </r>
  <r>
    <n v="35"/>
    <d v="2017-04-14T00:00:00"/>
    <x v="3"/>
    <x v="0"/>
    <x v="3"/>
    <x v="7"/>
    <n v="40"/>
    <n v="4"/>
    <n v="160"/>
    <n v="3.1"/>
    <n v="124"/>
  </r>
  <r>
    <n v="36"/>
    <d v="2017-04-17T00:00:00"/>
    <x v="3"/>
    <x v="0"/>
    <x v="0"/>
    <x v="8"/>
    <n v="45"/>
    <n v="10"/>
    <n v="450"/>
    <n v="8.1999999999999993"/>
    <n v="368.99999999999994"/>
  </r>
  <r>
    <n v="37"/>
    <d v="2017-04-20T00:00:00"/>
    <x v="3"/>
    <x v="0"/>
    <x v="1"/>
    <x v="9"/>
    <n v="50"/>
    <n v="5"/>
    <n v="250"/>
    <n v="4.2"/>
    <n v="210"/>
  </r>
  <r>
    <n v="38"/>
    <d v="2017-04-23T00:00:00"/>
    <x v="3"/>
    <x v="0"/>
    <x v="3"/>
    <x v="9"/>
    <n v="55"/>
    <n v="5"/>
    <n v="275"/>
    <n v="4.2"/>
    <n v="231"/>
  </r>
  <r>
    <n v="39"/>
    <d v="2017-04-26T00:00:00"/>
    <x v="3"/>
    <x v="0"/>
    <x v="0"/>
    <x v="9"/>
    <n v="60"/>
    <n v="5"/>
    <n v="300"/>
    <n v="4.2"/>
    <n v="252"/>
  </r>
  <r>
    <n v="40"/>
    <d v="2017-04-29T00:00:00"/>
    <x v="3"/>
    <x v="0"/>
    <x v="1"/>
    <x v="9"/>
    <n v="65"/>
    <n v="5"/>
    <n v="325"/>
    <n v="4.2"/>
    <n v="273"/>
  </r>
  <r>
    <n v="41"/>
    <d v="2017-05-02T00:00:00"/>
    <x v="4"/>
    <x v="0"/>
    <x v="3"/>
    <x v="0"/>
    <n v="10"/>
    <n v="1.5"/>
    <n v="15"/>
    <n v="1.2"/>
    <n v="12"/>
  </r>
  <r>
    <n v="42"/>
    <d v="2017-05-05T00:00:00"/>
    <x v="4"/>
    <x v="0"/>
    <x v="0"/>
    <x v="2"/>
    <n v="20"/>
    <n v="3"/>
    <n v="60"/>
    <n v="2.6"/>
    <n v="52"/>
  </r>
  <r>
    <n v="43"/>
    <d v="2017-05-08T00:00:00"/>
    <x v="4"/>
    <x v="0"/>
    <x v="1"/>
    <x v="4"/>
    <n v="30"/>
    <n v="5"/>
    <n v="150"/>
    <n v="4.2"/>
    <n v="126"/>
  </r>
  <r>
    <n v="44"/>
    <d v="2017-05-11T00:00:00"/>
    <x v="4"/>
    <x v="0"/>
    <x v="3"/>
    <x v="6"/>
    <n v="15"/>
    <n v="6"/>
    <n v="90"/>
    <n v="5.5"/>
    <n v="82.5"/>
  </r>
  <r>
    <n v="45"/>
    <d v="2017-05-14T00:00:00"/>
    <x v="4"/>
    <x v="0"/>
    <x v="0"/>
    <x v="8"/>
    <n v="15"/>
    <n v="10"/>
    <n v="150"/>
    <n v="8.1999999999999993"/>
    <n v="122.99999999999999"/>
  </r>
  <r>
    <n v="46"/>
    <d v="2017-05-17T00:00:00"/>
    <x v="4"/>
    <x v="0"/>
    <x v="1"/>
    <x v="4"/>
    <n v="10"/>
    <n v="5"/>
    <n v="50"/>
    <n v="4.2"/>
    <n v="42"/>
  </r>
  <r>
    <n v="47"/>
    <d v="2017-05-20T00:00:00"/>
    <x v="4"/>
    <x v="0"/>
    <x v="3"/>
    <x v="2"/>
    <n v="20"/>
    <n v="3"/>
    <n v="60"/>
    <n v="2.6"/>
    <n v="52"/>
  </r>
  <r>
    <n v="48"/>
    <d v="2017-05-23T00:00:00"/>
    <x v="4"/>
    <x v="0"/>
    <x v="0"/>
    <x v="3"/>
    <n v="30"/>
    <n v="4"/>
    <n v="120"/>
    <n v="3.5"/>
    <n v="105"/>
  </r>
  <r>
    <n v="49"/>
    <d v="2017-05-26T00:00:00"/>
    <x v="4"/>
    <x v="0"/>
    <x v="1"/>
    <x v="0"/>
    <n v="40"/>
    <n v="1.5"/>
    <n v="60"/>
    <n v="1.2"/>
    <n v="48"/>
  </r>
  <r>
    <n v="50"/>
    <d v="2017-05-29T00:00:00"/>
    <x v="4"/>
    <x v="0"/>
    <x v="3"/>
    <x v="1"/>
    <n v="50"/>
    <n v="2.5"/>
    <n v="125"/>
    <n v="2.2000000000000002"/>
    <n v="110.00000000000001"/>
  </r>
  <r>
    <n v="51"/>
    <d v="2017-06-01T00:00:00"/>
    <x v="5"/>
    <x v="0"/>
    <x v="0"/>
    <x v="1"/>
    <n v="60"/>
    <n v="2.5"/>
    <n v="150"/>
    <n v="2.2000000000000002"/>
    <n v="132"/>
  </r>
  <r>
    <n v="52"/>
    <d v="2017-06-04T00:00:00"/>
    <x v="5"/>
    <x v="0"/>
    <x v="3"/>
    <x v="3"/>
    <n v="70"/>
    <n v="4"/>
    <n v="280"/>
    <n v="3.5"/>
    <n v="245"/>
  </r>
  <r>
    <n v="53"/>
    <d v="2017-06-07T00:00:00"/>
    <x v="5"/>
    <x v="0"/>
    <x v="0"/>
    <x v="5"/>
    <n v="80"/>
    <n v="2"/>
    <n v="160"/>
    <n v="1.6"/>
    <n v="128"/>
  </r>
  <r>
    <n v="54"/>
    <d v="2017-06-10T00:00:00"/>
    <x v="5"/>
    <x v="0"/>
    <x v="3"/>
    <x v="7"/>
    <n v="90"/>
    <n v="4"/>
    <n v="360"/>
    <n v="3.1"/>
    <n v="279"/>
  </r>
  <r>
    <n v="55"/>
    <d v="2017-06-13T00:00:00"/>
    <x v="5"/>
    <x v="0"/>
    <x v="0"/>
    <x v="9"/>
    <n v="15"/>
    <n v="5"/>
    <n v="75"/>
    <n v="4.2"/>
    <n v="63"/>
  </r>
  <r>
    <n v="56"/>
    <d v="2017-06-16T00:00:00"/>
    <x v="5"/>
    <x v="0"/>
    <x v="3"/>
    <x v="8"/>
    <n v="25"/>
    <n v="10"/>
    <n v="250"/>
    <n v="8.1999999999999993"/>
    <n v="204.99999999999997"/>
  </r>
  <r>
    <n v="57"/>
    <d v="2017-06-19T00:00:00"/>
    <x v="5"/>
    <x v="0"/>
    <x v="0"/>
    <x v="7"/>
    <n v="35"/>
    <n v="4"/>
    <n v="140"/>
    <n v="3.1"/>
    <n v="108.5"/>
  </r>
  <r>
    <n v="58"/>
    <d v="2017-06-22T00:00:00"/>
    <x v="5"/>
    <x v="0"/>
    <x v="3"/>
    <x v="6"/>
    <n v="45"/>
    <n v="6"/>
    <n v="270"/>
    <n v="5.5"/>
    <n v="247.5"/>
  </r>
  <r>
    <n v="59"/>
    <d v="2017-06-25T00:00:00"/>
    <x v="5"/>
    <x v="0"/>
    <x v="0"/>
    <x v="5"/>
    <n v="55"/>
    <n v="2"/>
    <n v="110"/>
    <n v="1.6"/>
    <n v="88"/>
  </r>
  <r>
    <n v="60"/>
    <d v="2017-06-28T00:00:00"/>
    <x v="5"/>
    <x v="0"/>
    <x v="3"/>
    <x v="4"/>
    <n v="65"/>
    <n v="5"/>
    <n v="325"/>
    <n v="4.2"/>
    <n v="273"/>
  </r>
  <r>
    <n v="61"/>
    <d v="2017-07-01T00:00:00"/>
    <x v="6"/>
    <x v="0"/>
    <x v="0"/>
    <x v="3"/>
    <n v="75"/>
    <n v="4"/>
    <n v="300"/>
    <n v="3.5"/>
    <n v="262.5"/>
  </r>
  <r>
    <n v="62"/>
    <d v="2017-07-04T00:00:00"/>
    <x v="6"/>
    <x v="0"/>
    <x v="1"/>
    <x v="2"/>
    <n v="90"/>
    <n v="3"/>
    <n v="270"/>
    <n v="2.6"/>
    <n v="234"/>
  </r>
  <r>
    <n v="63"/>
    <d v="2017-07-07T00:00:00"/>
    <x v="6"/>
    <x v="0"/>
    <x v="0"/>
    <x v="0"/>
    <n v="80"/>
    <n v="1.5"/>
    <n v="120"/>
    <n v="1.2"/>
    <n v="96"/>
  </r>
  <r>
    <n v="64"/>
    <d v="2017-07-10T00:00:00"/>
    <x v="6"/>
    <x v="0"/>
    <x v="1"/>
    <x v="2"/>
    <n v="70"/>
    <n v="3"/>
    <n v="210"/>
    <n v="2.6"/>
    <n v="182"/>
  </r>
  <r>
    <n v="65"/>
    <d v="2017-07-13T00:00:00"/>
    <x v="6"/>
    <x v="0"/>
    <x v="0"/>
    <x v="4"/>
    <n v="60"/>
    <n v="5"/>
    <n v="300"/>
    <n v="4.2"/>
    <n v="252"/>
  </r>
  <r>
    <n v="66"/>
    <d v="2017-07-16T00:00:00"/>
    <x v="6"/>
    <x v="0"/>
    <x v="1"/>
    <x v="6"/>
    <n v="50"/>
    <n v="6"/>
    <n v="300"/>
    <n v="5.5"/>
    <n v="275"/>
  </r>
  <r>
    <n v="67"/>
    <d v="2017-07-19T00:00:00"/>
    <x v="6"/>
    <x v="0"/>
    <x v="0"/>
    <x v="8"/>
    <n v="40"/>
    <n v="10"/>
    <n v="400"/>
    <n v="8.1999999999999993"/>
    <n v="328"/>
  </r>
  <r>
    <n v="68"/>
    <d v="2017-07-22T00:00:00"/>
    <x v="6"/>
    <x v="0"/>
    <x v="1"/>
    <x v="7"/>
    <n v="30"/>
    <n v="4"/>
    <n v="120"/>
    <n v="3.1"/>
    <n v="93"/>
  </r>
  <r>
    <n v="69"/>
    <d v="2017-07-25T00:00:00"/>
    <x v="6"/>
    <x v="0"/>
    <x v="0"/>
    <x v="6"/>
    <n v="20"/>
    <n v="6"/>
    <n v="120"/>
    <n v="5.5"/>
    <n v="110"/>
  </r>
  <r>
    <n v="70"/>
    <d v="2017-07-28T00:00:00"/>
    <x v="6"/>
    <x v="0"/>
    <x v="1"/>
    <x v="5"/>
    <n v="10"/>
    <n v="2"/>
    <n v="20"/>
    <n v="1.6"/>
    <n v="16"/>
  </r>
  <r>
    <n v="71"/>
    <d v="2017-07-31T00:00:00"/>
    <x v="6"/>
    <x v="0"/>
    <x v="0"/>
    <x v="4"/>
    <n v="5"/>
    <n v="5"/>
    <n v="25"/>
    <n v="4.2"/>
    <n v="21"/>
  </r>
  <r>
    <n v="72"/>
    <d v="2017-08-03T00:00:00"/>
    <x v="7"/>
    <x v="0"/>
    <x v="1"/>
    <x v="3"/>
    <n v="10"/>
    <n v="4"/>
    <n v="40"/>
    <n v="3.5"/>
    <n v="35"/>
  </r>
  <r>
    <n v="73"/>
    <d v="2017-08-06T00:00:00"/>
    <x v="7"/>
    <x v="0"/>
    <x v="0"/>
    <x v="2"/>
    <n v="15"/>
    <n v="3"/>
    <n v="45"/>
    <n v="2.6"/>
    <n v="39"/>
  </r>
  <r>
    <n v="74"/>
    <d v="2017-08-09T00:00:00"/>
    <x v="7"/>
    <x v="0"/>
    <x v="1"/>
    <x v="1"/>
    <n v="20"/>
    <n v="2.5"/>
    <n v="50"/>
    <n v="2.2000000000000002"/>
    <n v="44"/>
  </r>
  <r>
    <n v="75"/>
    <d v="2017-08-12T00:00:00"/>
    <x v="7"/>
    <x v="0"/>
    <x v="0"/>
    <x v="0"/>
    <n v="25"/>
    <n v="1.5"/>
    <n v="37.5"/>
    <n v="1.2"/>
    <n v="30"/>
  </r>
  <r>
    <n v="76"/>
    <d v="2017-08-15T00:00:00"/>
    <x v="7"/>
    <x v="0"/>
    <x v="1"/>
    <x v="1"/>
    <n v="30"/>
    <n v="2.5"/>
    <n v="75"/>
    <n v="2.2000000000000002"/>
    <n v="66"/>
  </r>
  <r>
    <n v="77"/>
    <d v="2017-08-18T00:00:00"/>
    <x v="7"/>
    <x v="0"/>
    <x v="0"/>
    <x v="2"/>
    <n v="35"/>
    <n v="3"/>
    <n v="105"/>
    <n v="2.6"/>
    <n v="91"/>
  </r>
  <r>
    <n v="78"/>
    <d v="2017-08-21T00:00:00"/>
    <x v="7"/>
    <x v="0"/>
    <x v="1"/>
    <x v="3"/>
    <n v="40"/>
    <n v="4"/>
    <n v="160"/>
    <n v="3.5"/>
    <n v="140"/>
  </r>
  <r>
    <n v="79"/>
    <d v="2017-08-24T00:00:00"/>
    <x v="7"/>
    <x v="0"/>
    <x v="0"/>
    <x v="4"/>
    <n v="45"/>
    <n v="5"/>
    <n v="225"/>
    <n v="4.2"/>
    <n v="189"/>
  </r>
  <r>
    <n v="80"/>
    <d v="2017-08-27T00:00:00"/>
    <x v="7"/>
    <x v="0"/>
    <x v="1"/>
    <x v="5"/>
    <n v="50"/>
    <n v="2"/>
    <n v="100"/>
    <n v="1.6"/>
    <n v="80"/>
  </r>
  <r>
    <n v="81"/>
    <d v="2017-08-30T00:00:00"/>
    <x v="7"/>
    <x v="0"/>
    <x v="0"/>
    <x v="6"/>
    <n v="55"/>
    <n v="6"/>
    <n v="330"/>
    <n v="5.5"/>
    <n v="302.5"/>
  </r>
  <r>
    <n v="82"/>
    <d v="2017-09-02T00:00:00"/>
    <x v="8"/>
    <x v="0"/>
    <x v="1"/>
    <x v="7"/>
    <n v="60"/>
    <n v="4"/>
    <n v="240"/>
    <n v="3.1"/>
    <n v="186"/>
  </r>
  <r>
    <n v="83"/>
    <d v="2017-09-05T00:00:00"/>
    <x v="8"/>
    <x v="0"/>
    <x v="0"/>
    <x v="8"/>
    <n v="65"/>
    <n v="10"/>
    <n v="650"/>
    <n v="8.1999999999999993"/>
    <n v="533"/>
  </r>
  <r>
    <n v="84"/>
    <d v="2017-09-08T00:00:00"/>
    <x v="8"/>
    <x v="0"/>
    <x v="1"/>
    <x v="5"/>
    <n v="8"/>
    <n v="2"/>
    <n v="16"/>
    <n v="1.6"/>
    <n v="12.8"/>
  </r>
  <r>
    <n v="85"/>
    <d v="2017-09-11T00:00:00"/>
    <x v="8"/>
    <x v="0"/>
    <x v="0"/>
    <x v="2"/>
    <n v="16"/>
    <n v="3"/>
    <n v="48"/>
    <n v="2.6"/>
    <n v="41.6"/>
  </r>
  <r>
    <n v="86"/>
    <d v="2017-09-14T00:00:00"/>
    <x v="8"/>
    <x v="0"/>
    <x v="1"/>
    <x v="0"/>
    <n v="24"/>
    <n v="1.5"/>
    <n v="36"/>
    <n v="1.2"/>
    <n v="28.799999999999997"/>
  </r>
  <r>
    <n v="87"/>
    <d v="2017-09-17T00:00:00"/>
    <x v="8"/>
    <x v="0"/>
    <x v="0"/>
    <x v="1"/>
    <n v="32"/>
    <n v="2.5"/>
    <n v="80"/>
    <n v="2.2000000000000002"/>
    <n v="70.400000000000006"/>
  </r>
  <r>
    <n v="88"/>
    <d v="2017-09-20T00:00:00"/>
    <x v="8"/>
    <x v="0"/>
    <x v="1"/>
    <x v="2"/>
    <n v="40"/>
    <n v="3"/>
    <n v="120"/>
    <n v="2.6"/>
    <n v="104"/>
  </r>
  <r>
    <n v="89"/>
    <d v="2017-09-23T00:00:00"/>
    <x v="8"/>
    <x v="0"/>
    <x v="0"/>
    <x v="3"/>
    <n v="48"/>
    <n v="4"/>
    <n v="192"/>
    <n v="3.5"/>
    <n v="168"/>
  </r>
  <r>
    <n v="90"/>
    <d v="2017-09-26T00:00:00"/>
    <x v="8"/>
    <x v="0"/>
    <x v="1"/>
    <x v="4"/>
    <n v="56"/>
    <n v="5"/>
    <n v="280"/>
    <n v="4.2"/>
    <n v="235.20000000000002"/>
  </r>
  <r>
    <n v="91"/>
    <d v="2017-09-29T00:00:00"/>
    <x v="8"/>
    <x v="0"/>
    <x v="0"/>
    <x v="5"/>
    <n v="64"/>
    <n v="2"/>
    <n v="128"/>
    <n v="1.6"/>
    <n v="102.4"/>
  </r>
  <r>
    <n v="92"/>
    <d v="2017-10-02T00:00:00"/>
    <x v="9"/>
    <x v="0"/>
    <x v="1"/>
    <x v="6"/>
    <n v="72"/>
    <n v="6"/>
    <n v="432"/>
    <n v="5.5"/>
    <n v="396"/>
  </r>
  <r>
    <n v="93"/>
    <d v="2017-10-05T00:00:00"/>
    <x v="9"/>
    <x v="0"/>
    <x v="0"/>
    <x v="7"/>
    <n v="80"/>
    <n v="4"/>
    <n v="320"/>
    <n v="3.1"/>
    <n v="248"/>
  </r>
  <r>
    <n v="94"/>
    <d v="2017-10-08T00:00:00"/>
    <x v="9"/>
    <x v="0"/>
    <x v="1"/>
    <x v="6"/>
    <n v="10"/>
    <n v="6"/>
    <n v="60"/>
    <n v="5.5"/>
    <n v="55"/>
  </r>
  <r>
    <n v="95"/>
    <d v="2017-10-11T00:00:00"/>
    <x v="9"/>
    <x v="0"/>
    <x v="0"/>
    <x v="5"/>
    <n v="20"/>
    <n v="2"/>
    <n v="40"/>
    <n v="1.6"/>
    <n v="32"/>
  </r>
  <r>
    <n v="96"/>
    <d v="2017-10-14T00:00:00"/>
    <x v="9"/>
    <x v="0"/>
    <x v="1"/>
    <x v="4"/>
    <n v="30"/>
    <n v="5"/>
    <n v="150"/>
    <n v="4.2"/>
    <n v="126"/>
  </r>
  <r>
    <n v="97"/>
    <d v="2017-10-17T00:00:00"/>
    <x v="9"/>
    <x v="0"/>
    <x v="0"/>
    <x v="3"/>
    <n v="40"/>
    <n v="4"/>
    <n v="160"/>
    <n v="3.5"/>
    <n v="140"/>
  </r>
  <r>
    <n v="98"/>
    <d v="2017-10-20T00:00:00"/>
    <x v="9"/>
    <x v="0"/>
    <x v="1"/>
    <x v="2"/>
    <n v="50"/>
    <n v="3"/>
    <n v="150"/>
    <n v="2.6"/>
    <n v="130"/>
  </r>
  <r>
    <n v="99"/>
    <d v="2017-10-23T00:00:00"/>
    <x v="9"/>
    <x v="0"/>
    <x v="0"/>
    <x v="1"/>
    <n v="60"/>
    <n v="2.5"/>
    <n v="150"/>
    <n v="2.2000000000000002"/>
    <n v="132"/>
  </r>
  <r>
    <n v="100"/>
    <d v="2017-10-26T00:00:00"/>
    <x v="9"/>
    <x v="0"/>
    <x v="1"/>
    <x v="0"/>
    <n v="70"/>
    <n v="1.5"/>
    <n v="105"/>
    <n v="1.2"/>
    <n v="84"/>
  </r>
  <r>
    <n v="101"/>
    <d v="2018-01-01T00:00:00"/>
    <x v="0"/>
    <x v="1"/>
    <x v="3"/>
    <x v="1"/>
    <n v="10"/>
    <n v="2.5"/>
    <n v="25"/>
    <n v="2.2000000000000002"/>
    <n v="22"/>
  </r>
  <r>
    <n v="102"/>
    <d v="2018-01-03T00:00:00"/>
    <x v="0"/>
    <x v="1"/>
    <x v="1"/>
    <x v="4"/>
    <n v="20"/>
    <n v="5"/>
    <n v="100"/>
    <n v="4.2"/>
    <n v="84"/>
  </r>
  <r>
    <n v="103"/>
    <d v="2018-01-05T00:00:00"/>
    <x v="0"/>
    <x v="1"/>
    <x v="3"/>
    <x v="0"/>
    <n v="10"/>
    <n v="1.5"/>
    <n v="15"/>
    <n v="1.2"/>
    <n v="12"/>
  </r>
  <r>
    <n v="104"/>
    <d v="2018-01-07T00:00:00"/>
    <x v="0"/>
    <x v="1"/>
    <x v="0"/>
    <x v="3"/>
    <n v="20"/>
    <n v="4"/>
    <n v="80"/>
    <n v="3.5"/>
    <n v="70"/>
  </r>
  <r>
    <n v="105"/>
    <d v="2018-01-08T00:00:00"/>
    <x v="0"/>
    <x v="1"/>
    <x v="3"/>
    <x v="4"/>
    <n v="30"/>
    <n v="5"/>
    <n v="150"/>
    <n v="4.2"/>
    <n v="126"/>
  </r>
  <r>
    <n v="106"/>
    <d v="2018-02-15T00:00:00"/>
    <x v="1"/>
    <x v="1"/>
    <x v="1"/>
    <x v="0"/>
    <n v="10"/>
    <n v="1.5"/>
    <n v="15"/>
    <n v="1.2"/>
    <n v="12"/>
  </r>
  <r>
    <n v="107"/>
    <d v="2018-02-19T00:00:00"/>
    <x v="1"/>
    <x v="1"/>
    <x v="3"/>
    <x v="3"/>
    <n v="20"/>
    <n v="4"/>
    <n v="80"/>
    <n v="3.5"/>
    <n v="70"/>
  </r>
  <r>
    <n v="108"/>
    <d v="2018-02-23T00:00:00"/>
    <x v="1"/>
    <x v="1"/>
    <x v="0"/>
    <x v="4"/>
    <n v="30"/>
    <n v="5"/>
    <n v="150"/>
    <n v="4.2"/>
    <n v="126"/>
  </r>
  <r>
    <n v="109"/>
    <d v="2018-02-27T00:00:00"/>
    <x v="1"/>
    <x v="1"/>
    <x v="3"/>
    <x v="0"/>
    <n v="10"/>
    <n v="1.5"/>
    <n v="15"/>
    <n v="1.2"/>
    <n v="12"/>
  </r>
  <r>
    <n v="110"/>
    <d v="2018-03-03T00:00:00"/>
    <x v="2"/>
    <x v="1"/>
    <x v="1"/>
    <x v="0"/>
    <n v="20"/>
    <n v="1.5"/>
    <n v="30"/>
    <n v="1.2"/>
    <n v="24"/>
  </r>
  <r>
    <n v="111"/>
    <d v="2018-03-07T00:00:00"/>
    <x v="2"/>
    <x v="1"/>
    <x v="3"/>
    <x v="0"/>
    <n v="10"/>
    <n v="1.5"/>
    <n v="15"/>
    <n v="1.2"/>
    <n v="12"/>
  </r>
  <r>
    <n v="112"/>
    <d v="2018-04-09T00:00:00"/>
    <x v="3"/>
    <x v="1"/>
    <x v="0"/>
    <x v="1"/>
    <n v="40"/>
    <n v="2.5"/>
    <n v="100"/>
    <n v="2.2000000000000002"/>
    <n v="88"/>
  </r>
  <r>
    <n v="113"/>
    <d v="2018-04-16T00:00:00"/>
    <x v="3"/>
    <x v="1"/>
    <x v="3"/>
    <x v="2"/>
    <n v="20"/>
    <n v="3"/>
    <n v="60"/>
    <n v="2.6"/>
    <n v="52"/>
  </r>
  <r>
    <n v="114"/>
    <d v="2018-04-23T00:00:00"/>
    <x v="3"/>
    <x v="1"/>
    <x v="1"/>
    <x v="3"/>
    <n v="30"/>
    <n v="4"/>
    <n v="120"/>
    <n v="3.5"/>
    <n v="105"/>
  </r>
  <r>
    <n v="115"/>
    <d v="2018-04-25T00:00:00"/>
    <x v="3"/>
    <x v="1"/>
    <x v="3"/>
    <x v="4"/>
    <n v="20"/>
    <n v="5"/>
    <n v="100"/>
    <n v="4.2"/>
    <n v="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E77FFB-0A52-426E-AEA3-47C1F07A2D0F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4:C16" firstHeaderRow="1" firstDataRow="2" firstDataCol="1" rowPageCount="2" colPageCount="1"/>
  <pivotFields count="11">
    <pivotField compact="0" outline="0" showAll="0"/>
    <pivotField compact="0" numFmtId="14" outline="0" showAll="0"/>
    <pivotField axis="axisPage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Col" compact="0" outline="0" showAll="0">
      <items count="5">
        <item x="0"/>
        <item h="1" x="3"/>
        <item h="1" x="1"/>
        <item h="1" x="2"/>
        <item t="default"/>
      </items>
    </pivotField>
    <pivotField axis="axisRow" compact="0" outline="0" showAll="0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/>
    <pivotField compact="0" numFmtId="44" outline="0" showAll="0"/>
    <pivotField dataField="1" compact="0" numFmtId="44" outline="0" showAll="0"/>
    <pivotField compact="0" numFmtId="44" outline="0" showAll="0"/>
    <pivotField compact="0" numFmtId="44" outline="0"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2">
    <i>
      <x/>
    </i>
    <i t="grand">
      <x/>
    </i>
  </colItems>
  <pageFields count="2">
    <pageField fld="3" hier="-1"/>
    <pageField fld="2" hier="-1"/>
  </pageFields>
  <dataFields count="1">
    <dataField name="Sum of Sales Value" fld="8" baseField="0" baseItem="0" numFmtId="4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6"/>
  <sheetViews>
    <sheetView tabSelected="1" workbookViewId="0">
      <pane ySplit="1" topLeftCell="A86" activePane="bottomLeft" state="frozen"/>
      <selection pane="bottomLeft" activeCell="L88" sqref="L88"/>
    </sheetView>
  </sheetViews>
  <sheetFormatPr defaultRowHeight="14.4" x14ac:dyDescent="0.3"/>
  <cols>
    <col min="1" max="1" width="15" bestFit="1" customWidth="1"/>
    <col min="2" max="2" width="12" bestFit="1" customWidth="1"/>
    <col min="3" max="3" width="11.88671875" bestFit="1" customWidth="1"/>
    <col min="4" max="4" width="9.88671875" bestFit="1" customWidth="1"/>
    <col min="5" max="5" width="22.109375" bestFit="1" customWidth="1"/>
    <col min="6" max="6" width="15.6640625" customWidth="1"/>
    <col min="7" max="7" width="10" customWidth="1"/>
    <col min="8" max="9" width="12" style="6" customWidth="1"/>
    <col min="10" max="11" width="10.109375" customWidth="1"/>
  </cols>
  <sheetData>
    <row r="1" spans="1:1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19</v>
      </c>
      <c r="F1" s="1" t="s">
        <v>4</v>
      </c>
      <c r="G1" s="1" t="s">
        <v>5</v>
      </c>
      <c r="H1" s="5" t="s">
        <v>17</v>
      </c>
      <c r="I1" s="5" t="s">
        <v>6</v>
      </c>
      <c r="J1" s="1" t="s">
        <v>27</v>
      </c>
      <c r="K1" s="1" t="s">
        <v>28</v>
      </c>
      <c r="M1" s="3" t="s">
        <v>18</v>
      </c>
      <c r="N1" s="3" t="s">
        <v>17</v>
      </c>
      <c r="O1" s="3" t="s">
        <v>27</v>
      </c>
    </row>
    <row r="2" spans="1:15" x14ac:dyDescent="0.3">
      <c r="A2">
        <v>1</v>
      </c>
      <c r="B2" s="2">
        <v>42737</v>
      </c>
      <c r="C2">
        <f>MONTH(B2)</f>
        <v>1</v>
      </c>
      <c r="D2">
        <f>YEAR(B2)</f>
        <v>2017</v>
      </c>
      <c r="E2" t="s">
        <v>20</v>
      </c>
      <c r="F2" t="s">
        <v>7</v>
      </c>
      <c r="G2">
        <v>10</v>
      </c>
      <c r="H2" s="6">
        <f>VLOOKUP(F2,$M$2:$N$11,2,FALSE)</f>
        <v>1.5</v>
      </c>
      <c r="I2" s="6">
        <f>G2*H2</f>
        <v>15</v>
      </c>
      <c r="J2" s="6">
        <f>VLOOKUP(F2,$M$2:$O$11,3,FALSE)</f>
        <v>1.2</v>
      </c>
      <c r="K2" s="6">
        <f>G2*J2</f>
        <v>12</v>
      </c>
      <c r="M2" s="4" t="s">
        <v>7</v>
      </c>
      <c r="N2" s="4">
        <v>1.5</v>
      </c>
      <c r="O2" s="4">
        <v>1.2</v>
      </c>
    </row>
    <row r="3" spans="1:15" x14ac:dyDescent="0.3">
      <c r="A3">
        <v>2</v>
      </c>
      <c r="B3" s="2">
        <v>42740</v>
      </c>
      <c r="C3">
        <f t="shared" ref="C3:C66" si="0">MONTH(B3)</f>
        <v>1</v>
      </c>
      <c r="D3">
        <f t="shared" ref="D3:D66" si="1">YEAR(B3)</f>
        <v>2017</v>
      </c>
      <c r="E3" t="s">
        <v>21</v>
      </c>
      <c r="F3" t="s">
        <v>8</v>
      </c>
      <c r="G3">
        <v>15</v>
      </c>
      <c r="H3" s="6">
        <f t="shared" ref="H3:H66" si="2">VLOOKUP(F3,$M$2:$N$11,2,FALSE)</f>
        <v>2.5</v>
      </c>
      <c r="I3" s="6">
        <f t="shared" ref="I3:I66" si="3">G3*H3</f>
        <v>37.5</v>
      </c>
      <c r="J3" s="6">
        <f t="shared" ref="J3:J66" si="4">VLOOKUP(F3,$M$2:$O$11,3,FALSE)</f>
        <v>2.2000000000000002</v>
      </c>
      <c r="K3" s="6">
        <f t="shared" ref="K3:K66" si="5">G3*J3</f>
        <v>33</v>
      </c>
      <c r="M3" s="4" t="s">
        <v>8</v>
      </c>
      <c r="N3" s="4">
        <v>2.5</v>
      </c>
      <c r="O3" s="4">
        <v>2.2000000000000002</v>
      </c>
    </row>
    <row r="4" spans="1:15" x14ac:dyDescent="0.3">
      <c r="A4">
        <v>3</v>
      </c>
      <c r="B4" s="2">
        <v>42743</v>
      </c>
      <c r="C4">
        <f t="shared" si="0"/>
        <v>1</v>
      </c>
      <c r="D4">
        <f t="shared" si="1"/>
        <v>2017</v>
      </c>
      <c r="E4" t="s">
        <v>20</v>
      </c>
      <c r="F4" t="s">
        <v>9</v>
      </c>
      <c r="G4">
        <v>25</v>
      </c>
      <c r="H4" s="6">
        <f t="shared" si="2"/>
        <v>3</v>
      </c>
      <c r="I4" s="6">
        <f t="shared" si="3"/>
        <v>75</v>
      </c>
      <c r="J4" s="6">
        <f t="shared" si="4"/>
        <v>2.6</v>
      </c>
      <c r="K4" s="6">
        <f t="shared" si="5"/>
        <v>65</v>
      </c>
      <c r="M4" s="4" t="s">
        <v>9</v>
      </c>
      <c r="N4" s="4">
        <v>3</v>
      </c>
      <c r="O4" s="4">
        <v>2.6</v>
      </c>
    </row>
    <row r="5" spans="1:15" x14ac:dyDescent="0.3">
      <c r="A5">
        <v>4</v>
      </c>
      <c r="B5" s="2">
        <v>42746</v>
      </c>
      <c r="C5">
        <f t="shared" si="0"/>
        <v>1</v>
      </c>
      <c r="D5">
        <f t="shared" si="1"/>
        <v>2017</v>
      </c>
      <c r="E5" t="s">
        <v>22</v>
      </c>
      <c r="F5" t="s">
        <v>10</v>
      </c>
      <c r="G5">
        <v>10</v>
      </c>
      <c r="H5" s="6">
        <f t="shared" si="2"/>
        <v>4</v>
      </c>
      <c r="I5" s="6">
        <f t="shared" si="3"/>
        <v>40</v>
      </c>
      <c r="J5" s="6">
        <f t="shared" si="4"/>
        <v>3.5</v>
      </c>
      <c r="K5" s="6">
        <f t="shared" si="5"/>
        <v>35</v>
      </c>
      <c r="M5" s="4" t="s">
        <v>10</v>
      </c>
      <c r="N5" s="4">
        <v>4</v>
      </c>
      <c r="O5" s="4">
        <v>3.5</v>
      </c>
    </row>
    <row r="6" spans="1:15" x14ac:dyDescent="0.3">
      <c r="A6">
        <v>5</v>
      </c>
      <c r="B6" s="2">
        <v>42749</v>
      </c>
      <c r="C6">
        <f t="shared" si="0"/>
        <v>1</v>
      </c>
      <c r="D6">
        <f t="shared" si="1"/>
        <v>2017</v>
      </c>
      <c r="E6" t="s">
        <v>23</v>
      </c>
      <c r="F6" t="s">
        <v>11</v>
      </c>
      <c r="G6">
        <v>60</v>
      </c>
      <c r="H6" s="6">
        <f t="shared" si="2"/>
        <v>5</v>
      </c>
      <c r="I6" s="6">
        <f t="shared" si="3"/>
        <v>300</v>
      </c>
      <c r="J6" s="6">
        <f t="shared" si="4"/>
        <v>4.2</v>
      </c>
      <c r="K6" s="6">
        <f t="shared" si="5"/>
        <v>252</v>
      </c>
      <c r="M6" s="4" t="s">
        <v>11</v>
      </c>
      <c r="N6" s="4">
        <v>5</v>
      </c>
      <c r="O6" s="4">
        <v>4.2</v>
      </c>
    </row>
    <row r="7" spans="1:15" x14ac:dyDescent="0.3">
      <c r="A7">
        <v>6</v>
      </c>
      <c r="B7" s="2">
        <v>42752</v>
      </c>
      <c r="C7">
        <f t="shared" si="0"/>
        <v>1</v>
      </c>
      <c r="D7">
        <f t="shared" si="1"/>
        <v>2017</v>
      </c>
      <c r="E7" t="s">
        <v>20</v>
      </c>
      <c r="F7" t="s">
        <v>12</v>
      </c>
      <c r="G7">
        <v>45</v>
      </c>
      <c r="H7" s="6">
        <f t="shared" si="2"/>
        <v>2</v>
      </c>
      <c r="I7" s="6">
        <f t="shared" si="3"/>
        <v>90</v>
      </c>
      <c r="J7" s="6">
        <f t="shared" si="4"/>
        <v>1.6</v>
      </c>
      <c r="K7" s="6">
        <f t="shared" si="5"/>
        <v>72</v>
      </c>
      <c r="M7" s="4" t="s">
        <v>12</v>
      </c>
      <c r="N7" s="4">
        <v>2</v>
      </c>
      <c r="O7" s="4">
        <v>1.6</v>
      </c>
    </row>
    <row r="8" spans="1:15" x14ac:dyDescent="0.3">
      <c r="A8">
        <v>7</v>
      </c>
      <c r="B8" s="2">
        <v>42755</v>
      </c>
      <c r="C8">
        <f t="shared" si="0"/>
        <v>1</v>
      </c>
      <c r="D8">
        <f t="shared" si="1"/>
        <v>2017</v>
      </c>
      <c r="E8" t="s">
        <v>21</v>
      </c>
      <c r="F8" t="s">
        <v>13</v>
      </c>
      <c r="G8">
        <v>30</v>
      </c>
      <c r="H8" s="6">
        <f t="shared" si="2"/>
        <v>6</v>
      </c>
      <c r="I8" s="6">
        <f t="shared" si="3"/>
        <v>180</v>
      </c>
      <c r="J8" s="6">
        <f t="shared" si="4"/>
        <v>5.5</v>
      </c>
      <c r="K8" s="6">
        <f t="shared" si="5"/>
        <v>165</v>
      </c>
      <c r="M8" s="4" t="s">
        <v>13</v>
      </c>
      <c r="N8" s="4">
        <v>6</v>
      </c>
      <c r="O8" s="4">
        <v>5.5</v>
      </c>
    </row>
    <row r="9" spans="1:15" x14ac:dyDescent="0.3">
      <c r="A9">
        <v>8</v>
      </c>
      <c r="B9" s="2">
        <v>42758</v>
      </c>
      <c r="C9">
        <f t="shared" si="0"/>
        <v>1</v>
      </c>
      <c r="D9">
        <f t="shared" si="1"/>
        <v>2017</v>
      </c>
      <c r="E9" t="s">
        <v>20</v>
      </c>
      <c r="F9" t="s">
        <v>14</v>
      </c>
      <c r="G9">
        <v>25</v>
      </c>
      <c r="H9" s="6">
        <f t="shared" si="2"/>
        <v>4</v>
      </c>
      <c r="I9" s="6">
        <f t="shared" si="3"/>
        <v>100</v>
      </c>
      <c r="J9" s="6">
        <f t="shared" si="4"/>
        <v>3.1</v>
      </c>
      <c r="K9" s="6">
        <f t="shared" si="5"/>
        <v>77.5</v>
      </c>
      <c r="M9" s="4" t="s">
        <v>14</v>
      </c>
      <c r="N9" s="4">
        <v>4</v>
      </c>
      <c r="O9" s="4">
        <v>3.1</v>
      </c>
    </row>
    <row r="10" spans="1:15" x14ac:dyDescent="0.3">
      <c r="A10">
        <v>9</v>
      </c>
      <c r="B10" s="2">
        <v>42761</v>
      </c>
      <c r="C10">
        <f t="shared" si="0"/>
        <v>1</v>
      </c>
      <c r="D10">
        <f t="shared" si="1"/>
        <v>2017</v>
      </c>
      <c r="E10" t="s">
        <v>22</v>
      </c>
      <c r="F10" t="s">
        <v>15</v>
      </c>
      <c r="G10">
        <v>50</v>
      </c>
      <c r="H10" s="6">
        <f t="shared" si="2"/>
        <v>10</v>
      </c>
      <c r="I10" s="6">
        <f t="shared" si="3"/>
        <v>500</v>
      </c>
      <c r="J10" s="6">
        <f t="shared" si="4"/>
        <v>8.1999999999999993</v>
      </c>
      <c r="K10" s="6">
        <f t="shared" si="5"/>
        <v>409.99999999999994</v>
      </c>
      <c r="M10" s="4" t="s">
        <v>15</v>
      </c>
      <c r="N10" s="4">
        <v>10</v>
      </c>
      <c r="O10" s="4">
        <v>8.1999999999999993</v>
      </c>
    </row>
    <row r="11" spans="1:15" x14ac:dyDescent="0.3">
      <c r="A11">
        <v>10</v>
      </c>
      <c r="B11" s="2">
        <v>42764</v>
      </c>
      <c r="C11">
        <f t="shared" si="0"/>
        <v>1</v>
      </c>
      <c r="D11">
        <f t="shared" si="1"/>
        <v>2017</v>
      </c>
      <c r="E11" t="s">
        <v>23</v>
      </c>
      <c r="F11" t="s">
        <v>15</v>
      </c>
      <c r="G11">
        <v>5</v>
      </c>
      <c r="H11" s="6">
        <f t="shared" si="2"/>
        <v>10</v>
      </c>
      <c r="I11" s="6">
        <f t="shared" si="3"/>
        <v>50</v>
      </c>
      <c r="J11" s="6">
        <f t="shared" si="4"/>
        <v>8.1999999999999993</v>
      </c>
      <c r="K11" s="6">
        <f t="shared" si="5"/>
        <v>41</v>
      </c>
      <c r="M11" s="4" t="s">
        <v>16</v>
      </c>
      <c r="N11" s="4">
        <v>5</v>
      </c>
      <c r="O11" s="4">
        <v>4.2</v>
      </c>
    </row>
    <row r="12" spans="1:15" x14ac:dyDescent="0.3">
      <c r="A12">
        <v>11</v>
      </c>
      <c r="B12" s="2">
        <v>42767</v>
      </c>
      <c r="C12">
        <f t="shared" si="0"/>
        <v>2</v>
      </c>
      <c r="D12">
        <f t="shared" si="1"/>
        <v>2017</v>
      </c>
      <c r="E12" t="s">
        <v>20</v>
      </c>
      <c r="F12" t="s">
        <v>13</v>
      </c>
      <c r="G12">
        <v>12</v>
      </c>
      <c r="H12" s="6">
        <f t="shared" si="2"/>
        <v>6</v>
      </c>
      <c r="I12" s="6">
        <f t="shared" si="3"/>
        <v>72</v>
      </c>
      <c r="J12" s="6">
        <f t="shared" si="4"/>
        <v>5.5</v>
      </c>
      <c r="K12" s="6">
        <f t="shared" si="5"/>
        <v>66</v>
      </c>
    </row>
    <row r="13" spans="1:15" x14ac:dyDescent="0.3">
      <c r="A13">
        <v>12</v>
      </c>
      <c r="B13" s="2">
        <v>42770</v>
      </c>
      <c r="C13">
        <f t="shared" si="0"/>
        <v>2</v>
      </c>
      <c r="D13">
        <f t="shared" si="1"/>
        <v>2017</v>
      </c>
      <c r="E13" t="s">
        <v>21</v>
      </c>
      <c r="F13" t="s">
        <v>11</v>
      </c>
      <c r="G13">
        <v>15</v>
      </c>
      <c r="H13" s="6">
        <f t="shared" si="2"/>
        <v>5</v>
      </c>
      <c r="I13" s="6">
        <f t="shared" si="3"/>
        <v>75</v>
      </c>
      <c r="J13" s="6">
        <f t="shared" si="4"/>
        <v>4.2</v>
      </c>
      <c r="K13" s="6">
        <f t="shared" si="5"/>
        <v>63</v>
      </c>
    </row>
    <row r="14" spans="1:15" x14ac:dyDescent="0.3">
      <c r="A14">
        <v>13</v>
      </c>
      <c r="B14" s="2">
        <v>42773</v>
      </c>
      <c r="C14">
        <f t="shared" si="0"/>
        <v>2</v>
      </c>
      <c r="D14">
        <f t="shared" si="1"/>
        <v>2017</v>
      </c>
      <c r="E14" t="s">
        <v>20</v>
      </c>
      <c r="F14" t="s">
        <v>9</v>
      </c>
      <c r="G14">
        <v>10</v>
      </c>
      <c r="H14" s="6">
        <f t="shared" si="2"/>
        <v>3</v>
      </c>
      <c r="I14" s="6">
        <f t="shared" si="3"/>
        <v>30</v>
      </c>
      <c r="J14" s="6">
        <f t="shared" si="4"/>
        <v>2.6</v>
      </c>
      <c r="K14" s="6">
        <f t="shared" si="5"/>
        <v>26</v>
      </c>
    </row>
    <row r="15" spans="1:15" x14ac:dyDescent="0.3">
      <c r="A15">
        <v>14</v>
      </c>
      <c r="B15" s="2">
        <v>42776</v>
      </c>
      <c r="C15">
        <f t="shared" si="0"/>
        <v>2</v>
      </c>
      <c r="D15">
        <f t="shared" si="1"/>
        <v>2017</v>
      </c>
      <c r="E15" t="s">
        <v>20</v>
      </c>
      <c r="F15" t="s">
        <v>7</v>
      </c>
      <c r="G15">
        <v>10</v>
      </c>
      <c r="H15" s="6">
        <f t="shared" si="2"/>
        <v>1.5</v>
      </c>
      <c r="I15" s="6">
        <f t="shared" si="3"/>
        <v>15</v>
      </c>
      <c r="J15" s="6">
        <f t="shared" si="4"/>
        <v>1.2</v>
      </c>
      <c r="K15" s="6">
        <f t="shared" si="5"/>
        <v>12</v>
      </c>
    </row>
    <row r="16" spans="1:15" x14ac:dyDescent="0.3">
      <c r="A16">
        <v>15</v>
      </c>
      <c r="B16" s="2">
        <v>42779</v>
      </c>
      <c r="C16">
        <f t="shared" si="0"/>
        <v>2</v>
      </c>
      <c r="D16">
        <f t="shared" si="1"/>
        <v>2017</v>
      </c>
      <c r="E16" t="s">
        <v>21</v>
      </c>
      <c r="F16" t="s">
        <v>7</v>
      </c>
      <c r="G16">
        <v>10</v>
      </c>
      <c r="H16" s="6">
        <f t="shared" si="2"/>
        <v>1.5</v>
      </c>
      <c r="I16" s="6">
        <f t="shared" si="3"/>
        <v>15</v>
      </c>
      <c r="J16" s="6">
        <f t="shared" si="4"/>
        <v>1.2</v>
      </c>
      <c r="K16" s="6">
        <f t="shared" si="5"/>
        <v>12</v>
      </c>
    </row>
    <row r="17" spans="1:11" x14ac:dyDescent="0.3">
      <c r="A17">
        <v>16</v>
      </c>
      <c r="B17" s="2">
        <v>42782</v>
      </c>
      <c r="C17">
        <f t="shared" si="0"/>
        <v>2</v>
      </c>
      <c r="D17">
        <f t="shared" si="1"/>
        <v>2017</v>
      </c>
      <c r="E17" t="s">
        <v>20</v>
      </c>
      <c r="F17" t="s">
        <v>9</v>
      </c>
      <c r="G17">
        <v>10</v>
      </c>
      <c r="H17" s="6">
        <f t="shared" si="2"/>
        <v>3</v>
      </c>
      <c r="I17" s="6">
        <f t="shared" si="3"/>
        <v>30</v>
      </c>
      <c r="J17" s="6">
        <f t="shared" si="4"/>
        <v>2.6</v>
      </c>
      <c r="K17" s="6">
        <f t="shared" si="5"/>
        <v>26</v>
      </c>
    </row>
    <row r="18" spans="1:11" x14ac:dyDescent="0.3">
      <c r="A18">
        <v>17</v>
      </c>
      <c r="B18" s="2">
        <v>42785</v>
      </c>
      <c r="C18">
        <f t="shared" si="0"/>
        <v>2</v>
      </c>
      <c r="D18">
        <f t="shared" si="1"/>
        <v>2017</v>
      </c>
      <c r="E18" t="s">
        <v>22</v>
      </c>
      <c r="F18" t="s">
        <v>8</v>
      </c>
      <c r="G18">
        <v>10</v>
      </c>
      <c r="H18" s="6">
        <f t="shared" si="2"/>
        <v>2.5</v>
      </c>
      <c r="I18" s="6">
        <f t="shared" si="3"/>
        <v>25</v>
      </c>
      <c r="J18" s="6">
        <f t="shared" si="4"/>
        <v>2.2000000000000002</v>
      </c>
      <c r="K18" s="6">
        <f t="shared" si="5"/>
        <v>22</v>
      </c>
    </row>
    <row r="19" spans="1:11" x14ac:dyDescent="0.3">
      <c r="A19">
        <v>18</v>
      </c>
      <c r="B19" s="2">
        <v>42788</v>
      </c>
      <c r="C19">
        <f t="shared" si="0"/>
        <v>2</v>
      </c>
      <c r="D19">
        <f t="shared" si="1"/>
        <v>2017</v>
      </c>
      <c r="E19" t="s">
        <v>23</v>
      </c>
      <c r="F19" t="s">
        <v>10</v>
      </c>
      <c r="G19">
        <v>10</v>
      </c>
      <c r="H19" s="6">
        <f t="shared" si="2"/>
        <v>4</v>
      </c>
      <c r="I19" s="6">
        <f t="shared" si="3"/>
        <v>40</v>
      </c>
      <c r="J19" s="6">
        <f t="shared" si="4"/>
        <v>3.5</v>
      </c>
      <c r="K19" s="6">
        <f t="shared" si="5"/>
        <v>35</v>
      </c>
    </row>
    <row r="20" spans="1:11" x14ac:dyDescent="0.3">
      <c r="A20">
        <v>19</v>
      </c>
      <c r="B20" s="2">
        <v>42791</v>
      </c>
      <c r="C20">
        <f t="shared" si="0"/>
        <v>2</v>
      </c>
      <c r="D20">
        <f t="shared" si="1"/>
        <v>2017</v>
      </c>
      <c r="E20" t="s">
        <v>20</v>
      </c>
      <c r="F20" t="s">
        <v>12</v>
      </c>
      <c r="G20">
        <v>10</v>
      </c>
      <c r="H20" s="6">
        <f t="shared" si="2"/>
        <v>2</v>
      </c>
      <c r="I20" s="6">
        <f t="shared" si="3"/>
        <v>20</v>
      </c>
      <c r="J20" s="6">
        <f t="shared" si="4"/>
        <v>1.6</v>
      </c>
      <c r="K20" s="6">
        <f t="shared" si="5"/>
        <v>16</v>
      </c>
    </row>
    <row r="21" spans="1:11" x14ac:dyDescent="0.3">
      <c r="A21">
        <v>20</v>
      </c>
      <c r="B21" s="2">
        <v>42794</v>
      </c>
      <c r="C21">
        <f t="shared" si="0"/>
        <v>2</v>
      </c>
      <c r="D21">
        <f t="shared" si="1"/>
        <v>2017</v>
      </c>
      <c r="E21" t="s">
        <v>21</v>
      </c>
      <c r="F21" t="s">
        <v>14</v>
      </c>
      <c r="G21">
        <v>10</v>
      </c>
      <c r="H21" s="6">
        <f t="shared" si="2"/>
        <v>4</v>
      </c>
      <c r="I21" s="6">
        <f t="shared" si="3"/>
        <v>40</v>
      </c>
      <c r="J21" s="6">
        <f t="shared" si="4"/>
        <v>3.1</v>
      </c>
      <c r="K21" s="6">
        <f t="shared" si="5"/>
        <v>31</v>
      </c>
    </row>
    <row r="22" spans="1:11" x14ac:dyDescent="0.3">
      <c r="A22">
        <v>21</v>
      </c>
      <c r="B22" s="2">
        <v>42797</v>
      </c>
      <c r="C22">
        <f t="shared" si="0"/>
        <v>3</v>
      </c>
      <c r="D22">
        <f t="shared" si="1"/>
        <v>2017</v>
      </c>
      <c r="E22" t="s">
        <v>20</v>
      </c>
      <c r="F22" t="s">
        <v>16</v>
      </c>
      <c r="G22">
        <v>20</v>
      </c>
      <c r="H22" s="6">
        <f t="shared" si="2"/>
        <v>5</v>
      </c>
      <c r="I22" s="6">
        <f t="shared" si="3"/>
        <v>100</v>
      </c>
      <c r="J22" s="6">
        <f t="shared" si="4"/>
        <v>4.2</v>
      </c>
      <c r="K22" s="6">
        <f t="shared" si="5"/>
        <v>84</v>
      </c>
    </row>
    <row r="23" spans="1:11" x14ac:dyDescent="0.3">
      <c r="A23">
        <v>22</v>
      </c>
      <c r="B23" s="2">
        <v>42800</v>
      </c>
      <c r="C23">
        <f t="shared" si="0"/>
        <v>3</v>
      </c>
      <c r="D23">
        <f t="shared" si="1"/>
        <v>2017</v>
      </c>
      <c r="E23" t="s">
        <v>22</v>
      </c>
      <c r="F23" t="s">
        <v>12</v>
      </c>
      <c r="G23">
        <v>30</v>
      </c>
      <c r="H23" s="6">
        <f t="shared" si="2"/>
        <v>2</v>
      </c>
      <c r="I23" s="6">
        <f t="shared" si="3"/>
        <v>60</v>
      </c>
      <c r="J23" s="6">
        <f t="shared" si="4"/>
        <v>1.6</v>
      </c>
      <c r="K23" s="6">
        <f t="shared" si="5"/>
        <v>48</v>
      </c>
    </row>
    <row r="24" spans="1:11" x14ac:dyDescent="0.3">
      <c r="A24">
        <v>23</v>
      </c>
      <c r="B24" s="2">
        <v>42803</v>
      </c>
      <c r="C24">
        <f t="shared" si="0"/>
        <v>3</v>
      </c>
      <c r="D24">
        <f t="shared" si="1"/>
        <v>2017</v>
      </c>
      <c r="E24" t="s">
        <v>23</v>
      </c>
      <c r="F24" t="s">
        <v>11</v>
      </c>
      <c r="G24">
        <v>40</v>
      </c>
      <c r="H24" s="6">
        <f t="shared" si="2"/>
        <v>5</v>
      </c>
      <c r="I24" s="6">
        <f t="shared" si="3"/>
        <v>200</v>
      </c>
      <c r="J24" s="6">
        <f t="shared" si="4"/>
        <v>4.2</v>
      </c>
      <c r="K24" s="6">
        <f t="shared" si="5"/>
        <v>168</v>
      </c>
    </row>
    <row r="25" spans="1:11" x14ac:dyDescent="0.3">
      <c r="A25">
        <v>24</v>
      </c>
      <c r="B25" s="2">
        <v>42806</v>
      </c>
      <c r="C25">
        <f t="shared" si="0"/>
        <v>3</v>
      </c>
      <c r="D25">
        <f t="shared" si="1"/>
        <v>2017</v>
      </c>
      <c r="E25" t="s">
        <v>20</v>
      </c>
      <c r="F25" t="s">
        <v>10</v>
      </c>
      <c r="G25">
        <v>50</v>
      </c>
      <c r="H25" s="6">
        <f t="shared" si="2"/>
        <v>4</v>
      </c>
      <c r="I25" s="6">
        <f t="shared" si="3"/>
        <v>200</v>
      </c>
      <c r="J25" s="6">
        <f t="shared" si="4"/>
        <v>3.5</v>
      </c>
      <c r="K25" s="6">
        <f t="shared" si="5"/>
        <v>175</v>
      </c>
    </row>
    <row r="26" spans="1:11" x14ac:dyDescent="0.3">
      <c r="A26">
        <v>25</v>
      </c>
      <c r="B26" s="2">
        <v>42809</v>
      </c>
      <c r="C26">
        <f t="shared" si="0"/>
        <v>3</v>
      </c>
      <c r="D26">
        <f t="shared" si="1"/>
        <v>2017</v>
      </c>
      <c r="E26" t="s">
        <v>21</v>
      </c>
      <c r="F26" t="s">
        <v>9</v>
      </c>
      <c r="G26">
        <v>60</v>
      </c>
      <c r="H26" s="6">
        <f t="shared" si="2"/>
        <v>3</v>
      </c>
      <c r="I26" s="6">
        <f t="shared" si="3"/>
        <v>180</v>
      </c>
      <c r="J26" s="6">
        <f t="shared" si="4"/>
        <v>2.6</v>
      </c>
      <c r="K26" s="6">
        <f t="shared" si="5"/>
        <v>156</v>
      </c>
    </row>
    <row r="27" spans="1:11" x14ac:dyDescent="0.3">
      <c r="A27">
        <v>26</v>
      </c>
      <c r="B27" s="2">
        <v>42812</v>
      </c>
      <c r="C27">
        <f t="shared" si="0"/>
        <v>3</v>
      </c>
      <c r="D27">
        <f t="shared" si="1"/>
        <v>2017</v>
      </c>
      <c r="E27" t="s">
        <v>20</v>
      </c>
      <c r="F27" t="s">
        <v>8</v>
      </c>
      <c r="G27">
        <v>70</v>
      </c>
      <c r="H27" s="6">
        <f t="shared" si="2"/>
        <v>2.5</v>
      </c>
      <c r="I27" s="6">
        <f t="shared" si="3"/>
        <v>175</v>
      </c>
      <c r="J27" s="6">
        <f t="shared" si="4"/>
        <v>2.2000000000000002</v>
      </c>
      <c r="K27" s="6">
        <f t="shared" si="5"/>
        <v>154</v>
      </c>
    </row>
    <row r="28" spans="1:11" x14ac:dyDescent="0.3">
      <c r="A28">
        <v>27</v>
      </c>
      <c r="B28" s="2">
        <v>42815</v>
      </c>
      <c r="C28">
        <f t="shared" si="0"/>
        <v>3</v>
      </c>
      <c r="D28">
        <f t="shared" si="1"/>
        <v>2017</v>
      </c>
      <c r="E28" t="s">
        <v>20</v>
      </c>
      <c r="F28" t="s">
        <v>7</v>
      </c>
      <c r="G28">
        <v>80</v>
      </c>
      <c r="H28" s="6">
        <f t="shared" si="2"/>
        <v>1.5</v>
      </c>
      <c r="I28" s="6">
        <f t="shared" si="3"/>
        <v>120</v>
      </c>
      <c r="J28" s="6">
        <f t="shared" si="4"/>
        <v>1.2</v>
      </c>
      <c r="K28" s="6">
        <f t="shared" si="5"/>
        <v>96</v>
      </c>
    </row>
    <row r="29" spans="1:11" x14ac:dyDescent="0.3">
      <c r="A29">
        <v>28</v>
      </c>
      <c r="B29" s="2">
        <v>42818</v>
      </c>
      <c r="C29">
        <f t="shared" si="0"/>
        <v>3</v>
      </c>
      <c r="D29">
        <f t="shared" si="1"/>
        <v>2017</v>
      </c>
      <c r="E29" t="s">
        <v>21</v>
      </c>
      <c r="F29" t="s">
        <v>7</v>
      </c>
      <c r="G29">
        <v>90</v>
      </c>
      <c r="H29" s="6">
        <f t="shared" si="2"/>
        <v>1.5</v>
      </c>
      <c r="I29" s="6">
        <f t="shared" si="3"/>
        <v>135</v>
      </c>
      <c r="J29" s="6">
        <f t="shared" si="4"/>
        <v>1.2</v>
      </c>
      <c r="K29" s="6">
        <f t="shared" si="5"/>
        <v>108</v>
      </c>
    </row>
    <row r="30" spans="1:11" x14ac:dyDescent="0.3">
      <c r="A30">
        <v>29</v>
      </c>
      <c r="B30" s="2">
        <v>42821</v>
      </c>
      <c r="C30">
        <f t="shared" si="0"/>
        <v>3</v>
      </c>
      <c r="D30">
        <f t="shared" si="1"/>
        <v>2017</v>
      </c>
      <c r="E30" t="s">
        <v>20</v>
      </c>
      <c r="F30" t="s">
        <v>8</v>
      </c>
      <c r="G30">
        <v>10</v>
      </c>
      <c r="H30" s="6">
        <f t="shared" si="2"/>
        <v>2.5</v>
      </c>
      <c r="I30" s="6">
        <f t="shared" si="3"/>
        <v>25</v>
      </c>
      <c r="J30" s="6">
        <f t="shared" si="4"/>
        <v>2.2000000000000002</v>
      </c>
      <c r="K30" s="6">
        <f t="shared" si="5"/>
        <v>22</v>
      </c>
    </row>
    <row r="31" spans="1:11" x14ac:dyDescent="0.3">
      <c r="A31">
        <v>30</v>
      </c>
      <c r="B31" s="2">
        <v>42824</v>
      </c>
      <c r="C31">
        <f t="shared" si="0"/>
        <v>3</v>
      </c>
      <c r="D31">
        <f t="shared" si="1"/>
        <v>2017</v>
      </c>
      <c r="E31" t="s">
        <v>20</v>
      </c>
      <c r="F31" t="s">
        <v>9</v>
      </c>
      <c r="G31">
        <v>15</v>
      </c>
      <c r="H31" s="6">
        <f t="shared" si="2"/>
        <v>3</v>
      </c>
      <c r="I31" s="6">
        <f t="shared" si="3"/>
        <v>45</v>
      </c>
      <c r="J31" s="6">
        <f t="shared" si="4"/>
        <v>2.6</v>
      </c>
      <c r="K31" s="6">
        <f t="shared" si="5"/>
        <v>39</v>
      </c>
    </row>
    <row r="32" spans="1:11" x14ac:dyDescent="0.3">
      <c r="A32">
        <v>31</v>
      </c>
      <c r="B32" s="2">
        <v>42827</v>
      </c>
      <c r="C32">
        <f t="shared" si="0"/>
        <v>4</v>
      </c>
      <c r="D32">
        <f t="shared" si="1"/>
        <v>2017</v>
      </c>
      <c r="E32" t="s">
        <v>21</v>
      </c>
      <c r="F32" t="s">
        <v>10</v>
      </c>
      <c r="G32">
        <v>20</v>
      </c>
      <c r="H32" s="6">
        <f t="shared" si="2"/>
        <v>4</v>
      </c>
      <c r="I32" s="6">
        <f t="shared" si="3"/>
        <v>80</v>
      </c>
      <c r="J32" s="6">
        <f t="shared" si="4"/>
        <v>3.5</v>
      </c>
      <c r="K32" s="6">
        <f t="shared" si="5"/>
        <v>70</v>
      </c>
    </row>
    <row r="33" spans="1:11" x14ac:dyDescent="0.3">
      <c r="A33">
        <v>32</v>
      </c>
      <c r="B33" s="2">
        <v>42830</v>
      </c>
      <c r="C33">
        <f t="shared" si="0"/>
        <v>4</v>
      </c>
      <c r="D33">
        <f t="shared" si="1"/>
        <v>2017</v>
      </c>
      <c r="E33" t="s">
        <v>20</v>
      </c>
      <c r="F33" t="s">
        <v>11</v>
      </c>
      <c r="G33">
        <v>25</v>
      </c>
      <c r="H33" s="6">
        <f t="shared" si="2"/>
        <v>5</v>
      </c>
      <c r="I33" s="6">
        <f t="shared" si="3"/>
        <v>125</v>
      </c>
      <c r="J33" s="6">
        <f t="shared" si="4"/>
        <v>4.2</v>
      </c>
      <c r="K33" s="6">
        <f t="shared" si="5"/>
        <v>105</v>
      </c>
    </row>
    <row r="34" spans="1:11" x14ac:dyDescent="0.3">
      <c r="A34">
        <v>33</v>
      </c>
      <c r="B34" s="2">
        <v>42833</v>
      </c>
      <c r="C34">
        <f t="shared" si="0"/>
        <v>4</v>
      </c>
      <c r="D34">
        <f t="shared" si="1"/>
        <v>2017</v>
      </c>
      <c r="E34" t="s">
        <v>20</v>
      </c>
      <c r="F34" t="s">
        <v>12</v>
      </c>
      <c r="G34">
        <v>30</v>
      </c>
      <c r="H34" s="6">
        <f t="shared" si="2"/>
        <v>2</v>
      </c>
      <c r="I34" s="6">
        <f t="shared" si="3"/>
        <v>60</v>
      </c>
      <c r="J34" s="6">
        <f t="shared" si="4"/>
        <v>1.6</v>
      </c>
      <c r="K34" s="6">
        <f t="shared" si="5"/>
        <v>48</v>
      </c>
    </row>
    <row r="35" spans="1:11" x14ac:dyDescent="0.3">
      <c r="A35">
        <v>34</v>
      </c>
      <c r="B35" s="2">
        <v>42836</v>
      </c>
      <c r="C35">
        <f t="shared" si="0"/>
        <v>4</v>
      </c>
      <c r="D35">
        <f t="shared" si="1"/>
        <v>2017</v>
      </c>
      <c r="E35" t="s">
        <v>21</v>
      </c>
      <c r="F35" t="s">
        <v>13</v>
      </c>
      <c r="G35">
        <v>35</v>
      </c>
      <c r="H35" s="6">
        <f t="shared" si="2"/>
        <v>6</v>
      </c>
      <c r="I35" s="6">
        <f t="shared" si="3"/>
        <v>210</v>
      </c>
      <c r="J35" s="6">
        <f t="shared" si="4"/>
        <v>5.5</v>
      </c>
      <c r="K35" s="6">
        <f t="shared" si="5"/>
        <v>192.5</v>
      </c>
    </row>
    <row r="36" spans="1:11" x14ac:dyDescent="0.3">
      <c r="A36">
        <v>35</v>
      </c>
      <c r="B36" s="2">
        <v>42839</v>
      </c>
      <c r="C36">
        <f t="shared" si="0"/>
        <v>4</v>
      </c>
      <c r="D36">
        <f t="shared" si="1"/>
        <v>2017</v>
      </c>
      <c r="E36" t="s">
        <v>23</v>
      </c>
      <c r="F36" t="s">
        <v>14</v>
      </c>
      <c r="G36">
        <v>40</v>
      </c>
      <c r="H36" s="6">
        <f t="shared" si="2"/>
        <v>4</v>
      </c>
      <c r="I36" s="6">
        <f t="shared" si="3"/>
        <v>160</v>
      </c>
      <c r="J36" s="6">
        <f t="shared" si="4"/>
        <v>3.1</v>
      </c>
      <c r="K36" s="6">
        <f t="shared" si="5"/>
        <v>124</v>
      </c>
    </row>
    <row r="37" spans="1:11" x14ac:dyDescent="0.3">
      <c r="A37">
        <v>36</v>
      </c>
      <c r="B37" s="2">
        <v>42842</v>
      </c>
      <c r="C37">
        <f t="shared" si="0"/>
        <v>4</v>
      </c>
      <c r="D37">
        <f t="shared" si="1"/>
        <v>2017</v>
      </c>
      <c r="E37" t="s">
        <v>20</v>
      </c>
      <c r="F37" t="s">
        <v>15</v>
      </c>
      <c r="G37">
        <v>45</v>
      </c>
      <c r="H37" s="6">
        <f t="shared" si="2"/>
        <v>10</v>
      </c>
      <c r="I37" s="6">
        <f t="shared" si="3"/>
        <v>450</v>
      </c>
      <c r="J37" s="6">
        <f t="shared" si="4"/>
        <v>8.1999999999999993</v>
      </c>
      <c r="K37" s="6">
        <f t="shared" si="5"/>
        <v>368.99999999999994</v>
      </c>
    </row>
    <row r="38" spans="1:11" x14ac:dyDescent="0.3">
      <c r="A38">
        <v>37</v>
      </c>
      <c r="B38" s="2">
        <v>42845</v>
      </c>
      <c r="C38">
        <f t="shared" si="0"/>
        <v>4</v>
      </c>
      <c r="D38">
        <f t="shared" si="1"/>
        <v>2017</v>
      </c>
      <c r="E38" t="s">
        <v>21</v>
      </c>
      <c r="F38" t="s">
        <v>16</v>
      </c>
      <c r="G38">
        <v>50</v>
      </c>
      <c r="H38" s="6">
        <f t="shared" si="2"/>
        <v>5</v>
      </c>
      <c r="I38" s="6">
        <f t="shared" si="3"/>
        <v>250</v>
      </c>
      <c r="J38" s="6">
        <f t="shared" si="4"/>
        <v>4.2</v>
      </c>
      <c r="K38" s="6">
        <f t="shared" si="5"/>
        <v>210</v>
      </c>
    </row>
    <row r="39" spans="1:11" x14ac:dyDescent="0.3">
      <c r="A39">
        <v>38</v>
      </c>
      <c r="B39" s="2">
        <v>42848</v>
      </c>
      <c r="C39">
        <f t="shared" si="0"/>
        <v>4</v>
      </c>
      <c r="D39">
        <f t="shared" si="1"/>
        <v>2017</v>
      </c>
      <c r="E39" t="s">
        <v>23</v>
      </c>
      <c r="F39" t="s">
        <v>16</v>
      </c>
      <c r="G39">
        <v>55</v>
      </c>
      <c r="H39" s="6">
        <f t="shared" si="2"/>
        <v>5</v>
      </c>
      <c r="I39" s="6">
        <f t="shared" si="3"/>
        <v>275</v>
      </c>
      <c r="J39" s="6">
        <f t="shared" si="4"/>
        <v>4.2</v>
      </c>
      <c r="K39" s="6">
        <f t="shared" si="5"/>
        <v>231</v>
      </c>
    </row>
    <row r="40" spans="1:11" x14ac:dyDescent="0.3">
      <c r="A40">
        <v>39</v>
      </c>
      <c r="B40" s="2">
        <v>42851</v>
      </c>
      <c r="C40">
        <f t="shared" si="0"/>
        <v>4</v>
      </c>
      <c r="D40">
        <f t="shared" si="1"/>
        <v>2017</v>
      </c>
      <c r="E40" t="s">
        <v>20</v>
      </c>
      <c r="F40" t="s">
        <v>16</v>
      </c>
      <c r="G40">
        <v>60</v>
      </c>
      <c r="H40" s="6">
        <f t="shared" si="2"/>
        <v>5</v>
      </c>
      <c r="I40" s="6">
        <f t="shared" si="3"/>
        <v>300</v>
      </c>
      <c r="J40" s="6">
        <f t="shared" si="4"/>
        <v>4.2</v>
      </c>
      <c r="K40" s="6">
        <f t="shared" si="5"/>
        <v>252</v>
      </c>
    </row>
    <row r="41" spans="1:11" x14ac:dyDescent="0.3">
      <c r="A41">
        <v>40</v>
      </c>
      <c r="B41" s="2">
        <v>42854</v>
      </c>
      <c r="C41">
        <f t="shared" si="0"/>
        <v>4</v>
      </c>
      <c r="D41">
        <f t="shared" si="1"/>
        <v>2017</v>
      </c>
      <c r="E41" t="s">
        <v>21</v>
      </c>
      <c r="F41" t="s">
        <v>16</v>
      </c>
      <c r="G41">
        <v>65</v>
      </c>
      <c r="H41" s="6">
        <f t="shared" si="2"/>
        <v>5</v>
      </c>
      <c r="I41" s="6">
        <f t="shared" si="3"/>
        <v>325</v>
      </c>
      <c r="J41" s="6">
        <f t="shared" si="4"/>
        <v>4.2</v>
      </c>
      <c r="K41" s="6">
        <f t="shared" si="5"/>
        <v>273</v>
      </c>
    </row>
    <row r="42" spans="1:11" x14ac:dyDescent="0.3">
      <c r="A42">
        <v>41</v>
      </c>
      <c r="B42" s="2">
        <v>42857</v>
      </c>
      <c r="C42">
        <f t="shared" si="0"/>
        <v>5</v>
      </c>
      <c r="D42">
        <f t="shared" si="1"/>
        <v>2017</v>
      </c>
      <c r="E42" t="s">
        <v>23</v>
      </c>
      <c r="F42" t="s">
        <v>7</v>
      </c>
      <c r="G42">
        <v>10</v>
      </c>
      <c r="H42" s="6">
        <f t="shared" si="2"/>
        <v>1.5</v>
      </c>
      <c r="I42" s="6">
        <f t="shared" si="3"/>
        <v>15</v>
      </c>
      <c r="J42" s="6">
        <f t="shared" si="4"/>
        <v>1.2</v>
      </c>
      <c r="K42" s="6">
        <f t="shared" si="5"/>
        <v>12</v>
      </c>
    </row>
    <row r="43" spans="1:11" x14ac:dyDescent="0.3">
      <c r="A43">
        <v>42</v>
      </c>
      <c r="B43" s="2">
        <v>42860</v>
      </c>
      <c r="C43">
        <f t="shared" si="0"/>
        <v>5</v>
      </c>
      <c r="D43">
        <f t="shared" si="1"/>
        <v>2017</v>
      </c>
      <c r="E43" t="s">
        <v>20</v>
      </c>
      <c r="F43" t="s">
        <v>9</v>
      </c>
      <c r="G43">
        <v>20</v>
      </c>
      <c r="H43" s="6">
        <f t="shared" si="2"/>
        <v>3</v>
      </c>
      <c r="I43" s="6">
        <f t="shared" si="3"/>
        <v>60</v>
      </c>
      <c r="J43" s="6">
        <f t="shared" si="4"/>
        <v>2.6</v>
      </c>
      <c r="K43" s="6">
        <f t="shared" si="5"/>
        <v>52</v>
      </c>
    </row>
    <row r="44" spans="1:11" x14ac:dyDescent="0.3">
      <c r="A44">
        <v>43</v>
      </c>
      <c r="B44" s="2">
        <v>42863</v>
      </c>
      <c r="C44">
        <f t="shared" si="0"/>
        <v>5</v>
      </c>
      <c r="D44">
        <f t="shared" si="1"/>
        <v>2017</v>
      </c>
      <c r="E44" t="s">
        <v>21</v>
      </c>
      <c r="F44" t="s">
        <v>11</v>
      </c>
      <c r="G44">
        <v>30</v>
      </c>
      <c r="H44" s="6">
        <f t="shared" si="2"/>
        <v>5</v>
      </c>
      <c r="I44" s="6">
        <f t="shared" si="3"/>
        <v>150</v>
      </c>
      <c r="J44" s="6">
        <f t="shared" si="4"/>
        <v>4.2</v>
      </c>
      <c r="K44" s="6">
        <f t="shared" si="5"/>
        <v>126</v>
      </c>
    </row>
    <row r="45" spans="1:11" x14ac:dyDescent="0.3">
      <c r="A45">
        <v>44</v>
      </c>
      <c r="B45" s="2">
        <v>42866</v>
      </c>
      <c r="C45">
        <f t="shared" si="0"/>
        <v>5</v>
      </c>
      <c r="D45">
        <f t="shared" si="1"/>
        <v>2017</v>
      </c>
      <c r="E45" t="s">
        <v>23</v>
      </c>
      <c r="F45" t="s">
        <v>13</v>
      </c>
      <c r="G45">
        <v>15</v>
      </c>
      <c r="H45" s="6">
        <f t="shared" si="2"/>
        <v>6</v>
      </c>
      <c r="I45" s="6">
        <f t="shared" si="3"/>
        <v>90</v>
      </c>
      <c r="J45" s="6">
        <f t="shared" si="4"/>
        <v>5.5</v>
      </c>
      <c r="K45" s="6">
        <f t="shared" si="5"/>
        <v>82.5</v>
      </c>
    </row>
    <row r="46" spans="1:11" x14ac:dyDescent="0.3">
      <c r="A46">
        <v>45</v>
      </c>
      <c r="B46" s="2">
        <v>42869</v>
      </c>
      <c r="C46">
        <f t="shared" si="0"/>
        <v>5</v>
      </c>
      <c r="D46">
        <f t="shared" si="1"/>
        <v>2017</v>
      </c>
      <c r="E46" t="s">
        <v>20</v>
      </c>
      <c r="F46" t="s">
        <v>15</v>
      </c>
      <c r="G46">
        <v>15</v>
      </c>
      <c r="H46" s="6">
        <f t="shared" si="2"/>
        <v>10</v>
      </c>
      <c r="I46" s="6">
        <f t="shared" si="3"/>
        <v>150</v>
      </c>
      <c r="J46" s="6">
        <f t="shared" si="4"/>
        <v>8.1999999999999993</v>
      </c>
      <c r="K46" s="6">
        <f t="shared" si="5"/>
        <v>122.99999999999999</v>
      </c>
    </row>
    <row r="47" spans="1:11" x14ac:dyDescent="0.3">
      <c r="A47">
        <v>46</v>
      </c>
      <c r="B47" s="2">
        <v>42872</v>
      </c>
      <c r="C47">
        <f t="shared" si="0"/>
        <v>5</v>
      </c>
      <c r="D47">
        <f t="shared" si="1"/>
        <v>2017</v>
      </c>
      <c r="E47" t="s">
        <v>21</v>
      </c>
      <c r="F47" t="s">
        <v>11</v>
      </c>
      <c r="G47">
        <v>10</v>
      </c>
      <c r="H47" s="6">
        <f t="shared" si="2"/>
        <v>5</v>
      </c>
      <c r="I47" s="6">
        <f t="shared" si="3"/>
        <v>50</v>
      </c>
      <c r="J47" s="6">
        <f t="shared" si="4"/>
        <v>4.2</v>
      </c>
      <c r="K47" s="6">
        <f t="shared" si="5"/>
        <v>42</v>
      </c>
    </row>
    <row r="48" spans="1:11" x14ac:dyDescent="0.3">
      <c r="A48">
        <v>47</v>
      </c>
      <c r="B48" s="2">
        <v>42875</v>
      </c>
      <c r="C48">
        <f t="shared" si="0"/>
        <v>5</v>
      </c>
      <c r="D48">
        <f t="shared" si="1"/>
        <v>2017</v>
      </c>
      <c r="E48" t="s">
        <v>23</v>
      </c>
      <c r="F48" t="s">
        <v>9</v>
      </c>
      <c r="G48">
        <v>20</v>
      </c>
      <c r="H48" s="6">
        <f t="shared" si="2"/>
        <v>3</v>
      </c>
      <c r="I48" s="6">
        <f t="shared" si="3"/>
        <v>60</v>
      </c>
      <c r="J48" s="6">
        <f t="shared" si="4"/>
        <v>2.6</v>
      </c>
      <c r="K48" s="6">
        <f t="shared" si="5"/>
        <v>52</v>
      </c>
    </row>
    <row r="49" spans="1:11" x14ac:dyDescent="0.3">
      <c r="A49">
        <v>48</v>
      </c>
      <c r="B49" s="2">
        <v>42878</v>
      </c>
      <c r="C49">
        <f t="shared" si="0"/>
        <v>5</v>
      </c>
      <c r="D49">
        <f t="shared" si="1"/>
        <v>2017</v>
      </c>
      <c r="E49" t="s">
        <v>20</v>
      </c>
      <c r="F49" t="s">
        <v>10</v>
      </c>
      <c r="G49">
        <v>30</v>
      </c>
      <c r="H49" s="6">
        <f t="shared" si="2"/>
        <v>4</v>
      </c>
      <c r="I49" s="6">
        <f t="shared" si="3"/>
        <v>120</v>
      </c>
      <c r="J49" s="6">
        <f t="shared" si="4"/>
        <v>3.5</v>
      </c>
      <c r="K49" s="6">
        <f t="shared" si="5"/>
        <v>105</v>
      </c>
    </row>
    <row r="50" spans="1:11" x14ac:dyDescent="0.3">
      <c r="A50">
        <v>49</v>
      </c>
      <c r="B50" s="2">
        <v>42881</v>
      </c>
      <c r="C50">
        <f t="shared" si="0"/>
        <v>5</v>
      </c>
      <c r="D50">
        <f t="shared" si="1"/>
        <v>2017</v>
      </c>
      <c r="E50" t="s">
        <v>21</v>
      </c>
      <c r="F50" t="s">
        <v>7</v>
      </c>
      <c r="G50">
        <v>40</v>
      </c>
      <c r="H50" s="6">
        <f t="shared" si="2"/>
        <v>1.5</v>
      </c>
      <c r="I50" s="6">
        <f t="shared" si="3"/>
        <v>60</v>
      </c>
      <c r="J50" s="6">
        <f t="shared" si="4"/>
        <v>1.2</v>
      </c>
      <c r="K50" s="6">
        <f t="shared" si="5"/>
        <v>48</v>
      </c>
    </row>
    <row r="51" spans="1:11" x14ac:dyDescent="0.3">
      <c r="A51">
        <v>50</v>
      </c>
      <c r="B51" s="2">
        <v>42884</v>
      </c>
      <c r="C51">
        <f t="shared" si="0"/>
        <v>5</v>
      </c>
      <c r="D51">
        <f t="shared" si="1"/>
        <v>2017</v>
      </c>
      <c r="E51" t="s">
        <v>23</v>
      </c>
      <c r="F51" t="s">
        <v>8</v>
      </c>
      <c r="G51">
        <v>50</v>
      </c>
      <c r="H51" s="6">
        <f t="shared" si="2"/>
        <v>2.5</v>
      </c>
      <c r="I51" s="6">
        <f t="shared" si="3"/>
        <v>125</v>
      </c>
      <c r="J51" s="6">
        <f t="shared" si="4"/>
        <v>2.2000000000000002</v>
      </c>
      <c r="K51" s="6">
        <f t="shared" si="5"/>
        <v>110.00000000000001</v>
      </c>
    </row>
    <row r="52" spans="1:11" x14ac:dyDescent="0.3">
      <c r="A52">
        <v>51</v>
      </c>
      <c r="B52" s="2">
        <v>42887</v>
      </c>
      <c r="C52">
        <f t="shared" si="0"/>
        <v>6</v>
      </c>
      <c r="D52">
        <f t="shared" si="1"/>
        <v>2017</v>
      </c>
      <c r="E52" t="s">
        <v>20</v>
      </c>
      <c r="F52" t="s">
        <v>8</v>
      </c>
      <c r="G52">
        <v>60</v>
      </c>
      <c r="H52" s="6">
        <f t="shared" si="2"/>
        <v>2.5</v>
      </c>
      <c r="I52" s="6">
        <f t="shared" si="3"/>
        <v>150</v>
      </c>
      <c r="J52" s="6">
        <f t="shared" si="4"/>
        <v>2.2000000000000002</v>
      </c>
      <c r="K52" s="6">
        <f t="shared" si="5"/>
        <v>132</v>
      </c>
    </row>
    <row r="53" spans="1:11" x14ac:dyDescent="0.3">
      <c r="A53">
        <v>52</v>
      </c>
      <c r="B53" s="2">
        <v>42890</v>
      </c>
      <c r="C53">
        <f t="shared" si="0"/>
        <v>6</v>
      </c>
      <c r="D53">
        <f t="shared" si="1"/>
        <v>2017</v>
      </c>
      <c r="E53" t="s">
        <v>23</v>
      </c>
      <c r="F53" t="s">
        <v>10</v>
      </c>
      <c r="G53">
        <v>70</v>
      </c>
      <c r="H53" s="6">
        <f t="shared" si="2"/>
        <v>4</v>
      </c>
      <c r="I53" s="6">
        <f t="shared" si="3"/>
        <v>280</v>
      </c>
      <c r="J53" s="6">
        <f t="shared" si="4"/>
        <v>3.5</v>
      </c>
      <c r="K53" s="6">
        <f t="shared" si="5"/>
        <v>245</v>
      </c>
    </row>
    <row r="54" spans="1:11" x14ac:dyDescent="0.3">
      <c r="A54">
        <v>53</v>
      </c>
      <c r="B54" s="2">
        <v>42893</v>
      </c>
      <c r="C54">
        <f t="shared" si="0"/>
        <v>6</v>
      </c>
      <c r="D54">
        <f t="shared" si="1"/>
        <v>2017</v>
      </c>
      <c r="E54" t="s">
        <v>20</v>
      </c>
      <c r="F54" t="s">
        <v>12</v>
      </c>
      <c r="G54">
        <v>80</v>
      </c>
      <c r="H54" s="6">
        <f t="shared" si="2"/>
        <v>2</v>
      </c>
      <c r="I54" s="6">
        <f t="shared" si="3"/>
        <v>160</v>
      </c>
      <c r="J54" s="6">
        <f t="shared" si="4"/>
        <v>1.6</v>
      </c>
      <c r="K54" s="6">
        <f t="shared" si="5"/>
        <v>128</v>
      </c>
    </row>
    <row r="55" spans="1:11" x14ac:dyDescent="0.3">
      <c r="A55">
        <v>54</v>
      </c>
      <c r="B55" s="2">
        <v>42896</v>
      </c>
      <c r="C55">
        <f t="shared" si="0"/>
        <v>6</v>
      </c>
      <c r="D55">
        <f t="shared" si="1"/>
        <v>2017</v>
      </c>
      <c r="E55" t="s">
        <v>23</v>
      </c>
      <c r="F55" t="s">
        <v>14</v>
      </c>
      <c r="G55">
        <v>90</v>
      </c>
      <c r="H55" s="6">
        <f t="shared" si="2"/>
        <v>4</v>
      </c>
      <c r="I55" s="6">
        <f t="shared" si="3"/>
        <v>360</v>
      </c>
      <c r="J55" s="6">
        <f t="shared" si="4"/>
        <v>3.1</v>
      </c>
      <c r="K55" s="6">
        <f t="shared" si="5"/>
        <v>279</v>
      </c>
    </row>
    <row r="56" spans="1:11" x14ac:dyDescent="0.3">
      <c r="A56">
        <v>55</v>
      </c>
      <c r="B56" s="2">
        <v>42899</v>
      </c>
      <c r="C56">
        <f t="shared" si="0"/>
        <v>6</v>
      </c>
      <c r="D56">
        <f t="shared" si="1"/>
        <v>2017</v>
      </c>
      <c r="E56" t="s">
        <v>20</v>
      </c>
      <c r="F56" t="s">
        <v>16</v>
      </c>
      <c r="G56">
        <v>15</v>
      </c>
      <c r="H56" s="6">
        <f t="shared" si="2"/>
        <v>5</v>
      </c>
      <c r="I56" s="6">
        <f t="shared" si="3"/>
        <v>75</v>
      </c>
      <c r="J56" s="6">
        <f t="shared" si="4"/>
        <v>4.2</v>
      </c>
      <c r="K56" s="6">
        <f t="shared" si="5"/>
        <v>63</v>
      </c>
    </row>
    <row r="57" spans="1:11" x14ac:dyDescent="0.3">
      <c r="A57">
        <v>56</v>
      </c>
      <c r="B57" s="2">
        <v>42902</v>
      </c>
      <c r="C57">
        <f t="shared" si="0"/>
        <v>6</v>
      </c>
      <c r="D57">
        <f t="shared" si="1"/>
        <v>2017</v>
      </c>
      <c r="E57" t="s">
        <v>23</v>
      </c>
      <c r="F57" t="s">
        <v>15</v>
      </c>
      <c r="G57">
        <v>25</v>
      </c>
      <c r="H57" s="6">
        <f t="shared" si="2"/>
        <v>10</v>
      </c>
      <c r="I57" s="6">
        <f t="shared" si="3"/>
        <v>250</v>
      </c>
      <c r="J57" s="6">
        <f t="shared" si="4"/>
        <v>8.1999999999999993</v>
      </c>
      <c r="K57" s="6">
        <f t="shared" si="5"/>
        <v>204.99999999999997</v>
      </c>
    </row>
    <row r="58" spans="1:11" x14ac:dyDescent="0.3">
      <c r="A58">
        <v>57</v>
      </c>
      <c r="B58" s="2">
        <v>42905</v>
      </c>
      <c r="C58">
        <f t="shared" si="0"/>
        <v>6</v>
      </c>
      <c r="D58">
        <f t="shared" si="1"/>
        <v>2017</v>
      </c>
      <c r="E58" t="s">
        <v>20</v>
      </c>
      <c r="F58" t="s">
        <v>14</v>
      </c>
      <c r="G58">
        <v>35</v>
      </c>
      <c r="H58" s="6">
        <f t="shared" si="2"/>
        <v>4</v>
      </c>
      <c r="I58" s="6">
        <f t="shared" si="3"/>
        <v>140</v>
      </c>
      <c r="J58" s="6">
        <f t="shared" si="4"/>
        <v>3.1</v>
      </c>
      <c r="K58" s="6">
        <f t="shared" si="5"/>
        <v>108.5</v>
      </c>
    </row>
    <row r="59" spans="1:11" x14ac:dyDescent="0.3">
      <c r="A59">
        <v>58</v>
      </c>
      <c r="B59" s="2">
        <v>42908</v>
      </c>
      <c r="C59">
        <f t="shared" si="0"/>
        <v>6</v>
      </c>
      <c r="D59">
        <f t="shared" si="1"/>
        <v>2017</v>
      </c>
      <c r="E59" t="s">
        <v>23</v>
      </c>
      <c r="F59" t="s">
        <v>13</v>
      </c>
      <c r="G59">
        <v>45</v>
      </c>
      <c r="H59" s="6">
        <f t="shared" si="2"/>
        <v>6</v>
      </c>
      <c r="I59" s="6">
        <f t="shared" si="3"/>
        <v>270</v>
      </c>
      <c r="J59" s="6">
        <f t="shared" si="4"/>
        <v>5.5</v>
      </c>
      <c r="K59" s="6">
        <f t="shared" si="5"/>
        <v>247.5</v>
      </c>
    </row>
    <row r="60" spans="1:11" x14ac:dyDescent="0.3">
      <c r="A60">
        <v>59</v>
      </c>
      <c r="B60" s="2">
        <v>42911</v>
      </c>
      <c r="C60">
        <f t="shared" si="0"/>
        <v>6</v>
      </c>
      <c r="D60">
        <f t="shared" si="1"/>
        <v>2017</v>
      </c>
      <c r="E60" t="s">
        <v>20</v>
      </c>
      <c r="F60" t="s">
        <v>12</v>
      </c>
      <c r="G60">
        <v>55</v>
      </c>
      <c r="H60" s="6">
        <f t="shared" si="2"/>
        <v>2</v>
      </c>
      <c r="I60" s="6">
        <f t="shared" si="3"/>
        <v>110</v>
      </c>
      <c r="J60" s="6">
        <f t="shared" si="4"/>
        <v>1.6</v>
      </c>
      <c r="K60" s="6">
        <f t="shared" si="5"/>
        <v>88</v>
      </c>
    </row>
    <row r="61" spans="1:11" x14ac:dyDescent="0.3">
      <c r="A61">
        <v>60</v>
      </c>
      <c r="B61" s="2">
        <v>42914</v>
      </c>
      <c r="C61">
        <f t="shared" si="0"/>
        <v>6</v>
      </c>
      <c r="D61">
        <f t="shared" si="1"/>
        <v>2017</v>
      </c>
      <c r="E61" t="s">
        <v>23</v>
      </c>
      <c r="F61" t="s">
        <v>11</v>
      </c>
      <c r="G61">
        <v>65</v>
      </c>
      <c r="H61" s="6">
        <f t="shared" si="2"/>
        <v>5</v>
      </c>
      <c r="I61" s="6">
        <f t="shared" si="3"/>
        <v>325</v>
      </c>
      <c r="J61" s="6">
        <f t="shared" si="4"/>
        <v>4.2</v>
      </c>
      <c r="K61" s="6">
        <f t="shared" si="5"/>
        <v>273</v>
      </c>
    </row>
    <row r="62" spans="1:11" x14ac:dyDescent="0.3">
      <c r="A62">
        <v>61</v>
      </c>
      <c r="B62" s="2">
        <v>42917</v>
      </c>
      <c r="C62">
        <f t="shared" si="0"/>
        <v>7</v>
      </c>
      <c r="D62">
        <f t="shared" si="1"/>
        <v>2017</v>
      </c>
      <c r="E62" t="s">
        <v>20</v>
      </c>
      <c r="F62" t="s">
        <v>10</v>
      </c>
      <c r="G62">
        <v>75</v>
      </c>
      <c r="H62" s="6">
        <f t="shared" si="2"/>
        <v>4</v>
      </c>
      <c r="I62" s="6">
        <f t="shared" si="3"/>
        <v>300</v>
      </c>
      <c r="J62" s="6">
        <f t="shared" si="4"/>
        <v>3.5</v>
      </c>
      <c r="K62" s="6">
        <f t="shared" si="5"/>
        <v>262.5</v>
      </c>
    </row>
    <row r="63" spans="1:11" x14ac:dyDescent="0.3">
      <c r="A63">
        <v>62</v>
      </c>
      <c r="B63" s="2">
        <v>42920</v>
      </c>
      <c r="C63">
        <f t="shared" si="0"/>
        <v>7</v>
      </c>
      <c r="D63">
        <f t="shared" si="1"/>
        <v>2017</v>
      </c>
      <c r="E63" t="s">
        <v>21</v>
      </c>
      <c r="F63" t="s">
        <v>9</v>
      </c>
      <c r="G63">
        <v>90</v>
      </c>
      <c r="H63" s="6">
        <f t="shared" si="2"/>
        <v>3</v>
      </c>
      <c r="I63" s="6">
        <f t="shared" si="3"/>
        <v>270</v>
      </c>
      <c r="J63" s="6">
        <f t="shared" si="4"/>
        <v>2.6</v>
      </c>
      <c r="K63" s="6">
        <f t="shared" si="5"/>
        <v>234</v>
      </c>
    </row>
    <row r="64" spans="1:11" x14ac:dyDescent="0.3">
      <c r="A64">
        <v>63</v>
      </c>
      <c r="B64" s="2">
        <v>42923</v>
      </c>
      <c r="C64">
        <f t="shared" si="0"/>
        <v>7</v>
      </c>
      <c r="D64">
        <f t="shared" si="1"/>
        <v>2017</v>
      </c>
      <c r="E64" t="s">
        <v>20</v>
      </c>
      <c r="F64" t="s">
        <v>7</v>
      </c>
      <c r="G64">
        <v>80</v>
      </c>
      <c r="H64" s="6">
        <f t="shared" si="2"/>
        <v>1.5</v>
      </c>
      <c r="I64" s="6">
        <f t="shared" si="3"/>
        <v>120</v>
      </c>
      <c r="J64" s="6">
        <f t="shared" si="4"/>
        <v>1.2</v>
      </c>
      <c r="K64" s="6">
        <f t="shared" si="5"/>
        <v>96</v>
      </c>
    </row>
    <row r="65" spans="1:11" x14ac:dyDescent="0.3">
      <c r="A65">
        <v>64</v>
      </c>
      <c r="B65" s="2">
        <v>42926</v>
      </c>
      <c r="C65">
        <f t="shared" si="0"/>
        <v>7</v>
      </c>
      <c r="D65">
        <f t="shared" si="1"/>
        <v>2017</v>
      </c>
      <c r="E65" t="s">
        <v>21</v>
      </c>
      <c r="F65" t="s">
        <v>9</v>
      </c>
      <c r="G65">
        <v>70</v>
      </c>
      <c r="H65" s="6">
        <f t="shared" si="2"/>
        <v>3</v>
      </c>
      <c r="I65" s="6">
        <f t="shared" si="3"/>
        <v>210</v>
      </c>
      <c r="J65" s="6">
        <f t="shared" si="4"/>
        <v>2.6</v>
      </c>
      <c r="K65" s="6">
        <f t="shared" si="5"/>
        <v>182</v>
      </c>
    </row>
    <row r="66" spans="1:11" x14ac:dyDescent="0.3">
      <c r="A66">
        <v>65</v>
      </c>
      <c r="B66" s="2">
        <v>42929</v>
      </c>
      <c r="C66">
        <f t="shared" si="0"/>
        <v>7</v>
      </c>
      <c r="D66">
        <f t="shared" si="1"/>
        <v>2017</v>
      </c>
      <c r="E66" t="s">
        <v>20</v>
      </c>
      <c r="F66" t="s">
        <v>11</v>
      </c>
      <c r="G66">
        <v>60</v>
      </c>
      <c r="H66" s="6">
        <f t="shared" si="2"/>
        <v>5</v>
      </c>
      <c r="I66" s="6">
        <f t="shared" si="3"/>
        <v>300</v>
      </c>
      <c r="J66" s="6">
        <f t="shared" si="4"/>
        <v>4.2</v>
      </c>
      <c r="K66" s="6">
        <f t="shared" si="5"/>
        <v>252</v>
      </c>
    </row>
    <row r="67" spans="1:11" x14ac:dyDescent="0.3">
      <c r="A67">
        <v>66</v>
      </c>
      <c r="B67" s="2">
        <v>42932</v>
      </c>
      <c r="C67">
        <f t="shared" ref="C67:C116" si="6">MONTH(B67)</f>
        <v>7</v>
      </c>
      <c r="D67">
        <f t="shared" ref="D67:D116" si="7">YEAR(B67)</f>
        <v>2017</v>
      </c>
      <c r="E67" t="s">
        <v>21</v>
      </c>
      <c r="F67" t="s">
        <v>13</v>
      </c>
      <c r="G67">
        <v>50</v>
      </c>
      <c r="H67" s="6">
        <f t="shared" ref="H67:H105" si="8">VLOOKUP(F67,$M$2:$N$11,2,FALSE)</f>
        <v>6</v>
      </c>
      <c r="I67" s="6">
        <f t="shared" ref="I67:I105" si="9">G67*H67</f>
        <v>300</v>
      </c>
      <c r="J67" s="6">
        <f t="shared" ref="J67:J116" si="10">VLOOKUP(F67,$M$2:$O$11,3,FALSE)</f>
        <v>5.5</v>
      </c>
      <c r="K67" s="6">
        <f t="shared" ref="K67:K116" si="11">G67*J67</f>
        <v>275</v>
      </c>
    </row>
    <row r="68" spans="1:11" x14ac:dyDescent="0.3">
      <c r="A68">
        <v>67</v>
      </c>
      <c r="B68" s="2">
        <v>42935</v>
      </c>
      <c r="C68">
        <f t="shared" si="6"/>
        <v>7</v>
      </c>
      <c r="D68">
        <f t="shared" si="7"/>
        <v>2017</v>
      </c>
      <c r="E68" t="s">
        <v>20</v>
      </c>
      <c r="F68" t="s">
        <v>15</v>
      </c>
      <c r="G68">
        <v>40</v>
      </c>
      <c r="H68" s="6">
        <f t="shared" si="8"/>
        <v>10</v>
      </c>
      <c r="I68" s="6">
        <f t="shared" si="9"/>
        <v>400</v>
      </c>
      <c r="J68" s="6">
        <f t="shared" si="10"/>
        <v>8.1999999999999993</v>
      </c>
      <c r="K68" s="6">
        <f t="shared" si="11"/>
        <v>328</v>
      </c>
    </row>
    <row r="69" spans="1:11" x14ac:dyDescent="0.3">
      <c r="A69">
        <v>68</v>
      </c>
      <c r="B69" s="2">
        <v>42938</v>
      </c>
      <c r="C69">
        <f t="shared" si="6"/>
        <v>7</v>
      </c>
      <c r="D69">
        <f t="shared" si="7"/>
        <v>2017</v>
      </c>
      <c r="E69" t="s">
        <v>21</v>
      </c>
      <c r="F69" t="s">
        <v>14</v>
      </c>
      <c r="G69">
        <v>30</v>
      </c>
      <c r="H69" s="6">
        <f t="shared" si="8"/>
        <v>4</v>
      </c>
      <c r="I69" s="6">
        <f t="shared" si="9"/>
        <v>120</v>
      </c>
      <c r="J69" s="6">
        <f t="shared" si="10"/>
        <v>3.1</v>
      </c>
      <c r="K69" s="6">
        <f t="shared" si="11"/>
        <v>93</v>
      </c>
    </row>
    <row r="70" spans="1:11" x14ac:dyDescent="0.3">
      <c r="A70">
        <v>69</v>
      </c>
      <c r="B70" s="2">
        <v>42941</v>
      </c>
      <c r="C70">
        <f t="shared" si="6"/>
        <v>7</v>
      </c>
      <c r="D70">
        <f t="shared" si="7"/>
        <v>2017</v>
      </c>
      <c r="E70" t="s">
        <v>20</v>
      </c>
      <c r="F70" t="s">
        <v>13</v>
      </c>
      <c r="G70">
        <v>20</v>
      </c>
      <c r="H70" s="6">
        <f t="shared" si="8"/>
        <v>6</v>
      </c>
      <c r="I70" s="6">
        <f t="shared" si="9"/>
        <v>120</v>
      </c>
      <c r="J70" s="6">
        <f t="shared" si="10"/>
        <v>5.5</v>
      </c>
      <c r="K70" s="6">
        <f t="shared" si="11"/>
        <v>110</v>
      </c>
    </row>
    <row r="71" spans="1:11" x14ac:dyDescent="0.3">
      <c r="A71">
        <v>70</v>
      </c>
      <c r="B71" s="2">
        <v>42944</v>
      </c>
      <c r="C71">
        <f t="shared" si="6"/>
        <v>7</v>
      </c>
      <c r="D71">
        <f t="shared" si="7"/>
        <v>2017</v>
      </c>
      <c r="E71" t="s">
        <v>21</v>
      </c>
      <c r="F71" t="s">
        <v>12</v>
      </c>
      <c r="G71">
        <v>10</v>
      </c>
      <c r="H71" s="6">
        <f t="shared" si="8"/>
        <v>2</v>
      </c>
      <c r="I71" s="6">
        <f t="shared" si="9"/>
        <v>20</v>
      </c>
      <c r="J71" s="6">
        <f t="shared" si="10"/>
        <v>1.6</v>
      </c>
      <c r="K71" s="6">
        <f t="shared" si="11"/>
        <v>16</v>
      </c>
    </row>
    <row r="72" spans="1:11" x14ac:dyDescent="0.3">
      <c r="A72">
        <v>71</v>
      </c>
      <c r="B72" s="2">
        <v>42947</v>
      </c>
      <c r="C72">
        <f t="shared" si="6"/>
        <v>7</v>
      </c>
      <c r="D72">
        <f t="shared" si="7"/>
        <v>2017</v>
      </c>
      <c r="E72" t="s">
        <v>20</v>
      </c>
      <c r="F72" t="s">
        <v>11</v>
      </c>
      <c r="G72">
        <v>5</v>
      </c>
      <c r="H72" s="6">
        <f t="shared" si="8"/>
        <v>5</v>
      </c>
      <c r="I72" s="6">
        <f t="shared" si="9"/>
        <v>25</v>
      </c>
      <c r="J72" s="6">
        <f t="shared" si="10"/>
        <v>4.2</v>
      </c>
      <c r="K72" s="6">
        <f t="shared" si="11"/>
        <v>21</v>
      </c>
    </row>
    <row r="73" spans="1:11" x14ac:dyDescent="0.3">
      <c r="A73">
        <v>72</v>
      </c>
      <c r="B73" s="2">
        <v>42950</v>
      </c>
      <c r="C73">
        <f t="shared" si="6"/>
        <v>8</v>
      </c>
      <c r="D73">
        <f t="shared" si="7"/>
        <v>2017</v>
      </c>
      <c r="E73" t="s">
        <v>21</v>
      </c>
      <c r="F73" t="s">
        <v>10</v>
      </c>
      <c r="G73">
        <v>10</v>
      </c>
      <c r="H73" s="6">
        <f t="shared" si="8"/>
        <v>4</v>
      </c>
      <c r="I73" s="6">
        <f t="shared" si="9"/>
        <v>40</v>
      </c>
      <c r="J73" s="6">
        <f t="shared" si="10"/>
        <v>3.5</v>
      </c>
      <c r="K73" s="6">
        <f t="shared" si="11"/>
        <v>35</v>
      </c>
    </row>
    <row r="74" spans="1:11" x14ac:dyDescent="0.3">
      <c r="A74">
        <v>73</v>
      </c>
      <c r="B74" s="2">
        <v>42953</v>
      </c>
      <c r="C74">
        <f t="shared" si="6"/>
        <v>8</v>
      </c>
      <c r="D74">
        <f t="shared" si="7"/>
        <v>2017</v>
      </c>
      <c r="E74" t="s">
        <v>20</v>
      </c>
      <c r="F74" t="s">
        <v>9</v>
      </c>
      <c r="G74">
        <v>15</v>
      </c>
      <c r="H74" s="6">
        <f t="shared" si="8"/>
        <v>3</v>
      </c>
      <c r="I74" s="6">
        <f t="shared" si="9"/>
        <v>45</v>
      </c>
      <c r="J74" s="6">
        <f t="shared" si="10"/>
        <v>2.6</v>
      </c>
      <c r="K74" s="6">
        <f t="shared" si="11"/>
        <v>39</v>
      </c>
    </row>
    <row r="75" spans="1:11" x14ac:dyDescent="0.3">
      <c r="A75">
        <v>74</v>
      </c>
      <c r="B75" s="2">
        <v>42956</v>
      </c>
      <c r="C75">
        <f t="shared" si="6"/>
        <v>8</v>
      </c>
      <c r="D75">
        <f t="shared" si="7"/>
        <v>2017</v>
      </c>
      <c r="E75" t="s">
        <v>21</v>
      </c>
      <c r="F75" t="s">
        <v>8</v>
      </c>
      <c r="G75">
        <v>20</v>
      </c>
      <c r="H75" s="6">
        <f t="shared" si="8"/>
        <v>2.5</v>
      </c>
      <c r="I75" s="6">
        <f t="shared" si="9"/>
        <v>50</v>
      </c>
      <c r="J75" s="6">
        <f t="shared" si="10"/>
        <v>2.2000000000000002</v>
      </c>
      <c r="K75" s="6">
        <f t="shared" si="11"/>
        <v>44</v>
      </c>
    </row>
    <row r="76" spans="1:11" x14ac:dyDescent="0.3">
      <c r="A76">
        <v>75</v>
      </c>
      <c r="B76" s="2">
        <v>42959</v>
      </c>
      <c r="C76">
        <f t="shared" si="6"/>
        <v>8</v>
      </c>
      <c r="D76">
        <f t="shared" si="7"/>
        <v>2017</v>
      </c>
      <c r="E76" t="s">
        <v>20</v>
      </c>
      <c r="F76" t="s">
        <v>7</v>
      </c>
      <c r="G76">
        <v>25</v>
      </c>
      <c r="H76" s="6">
        <f t="shared" si="8"/>
        <v>1.5</v>
      </c>
      <c r="I76" s="6">
        <f t="shared" si="9"/>
        <v>37.5</v>
      </c>
      <c r="J76" s="6">
        <f t="shared" si="10"/>
        <v>1.2</v>
      </c>
      <c r="K76" s="6">
        <f t="shared" si="11"/>
        <v>30</v>
      </c>
    </row>
    <row r="77" spans="1:11" x14ac:dyDescent="0.3">
      <c r="A77">
        <v>76</v>
      </c>
      <c r="B77" s="2">
        <v>42962</v>
      </c>
      <c r="C77">
        <f t="shared" si="6"/>
        <v>8</v>
      </c>
      <c r="D77">
        <f t="shared" si="7"/>
        <v>2017</v>
      </c>
      <c r="E77" t="s">
        <v>21</v>
      </c>
      <c r="F77" t="s">
        <v>8</v>
      </c>
      <c r="G77">
        <v>30</v>
      </c>
      <c r="H77" s="6">
        <f t="shared" si="8"/>
        <v>2.5</v>
      </c>
      <c r="I77" s="6">
        <f t="shared" si="9"/>
        <v>75</v>
      </c>
      <c r="J77" s="6">
        <f t="shared" si="10"/>
        <v>2.2000000000000002</v>
      </c>
      <c r="K77" s="6">
        <f t="shared" si="11"/>
        <v>66</v>
      </c>
    </row>
    <row r="78" spans="1:11" x14ac:dyDescent="0.3">
      <c r="A78">
        <v>77</v>
      </c>
      <c r="B78" s="2">
        <v>42965</v>
      </c>
      <c r="C78">
        <f t="shared" si="6"/>
        <v>8</v>
      </c>
      <c r="D78">
        <f t="shared" si="7"/>
        <v>2017</v>
      </c>
      <c r="E78" t="s">
        <v>20</v>
      </c>
      <c r="F78" t="s">
        <v>9</v>
      </c>
      <c r="G78">
        <v>35</v>
      </c>
      <c r="H78" s="6">
        <f t="shared" si="8"/>
        <v>3</v>
      </c>
      <c r="I78" s="6">
        <f t="shared" si="9"/>
        <v>105</v>
      </c>
      <c r="J78" s="6">
        <f t="shared" si="10"/>
        <v>2.6</v>
      </c>
      <c r="K78" s="6">
        <f t="shared" si="11"/>
        <v>91</v>
      </c>
    </row>
    <row r="79" spans="1:11" x14ac:dyDescent="0.3">
      <c r="A79">
        <v>78</v>
      </c>
      <c r="B79" s="2">
        <v>42968</v>
      </c>
      <c r="C79">
        <f t="shared" si="6"/>
        <v>8</v>
      </c>
      <c r="D79">
        <f t="shared" si="7"/>
        <v>2017</v>
      </c>
      <c r="E79" t="s">
        <v>21</v>
      </c>
      <c r="F79" t="s">
        <v>10</v>
      </c>
      <c r="G79">
        <v>40</v>
      </c>
      <c r="H79" s="6">
        <f t="shared" si="8"/>
        <v>4</v>
      </c>
      <c r="I79" s="6">
        <f t="shared" si="9"/>
        <v>160</v>
      </c>
      <c r="J79" s="6">
        <f t="shared" si="10"/>
        <v>3.5</v>
      </c>
      <c r="K79" s="6">
        <f t="shared" si="11"/>
        <v>140</v>
      </c>
    </row>
    <row r="80" spans="1:11" x14ac:dyDescent="0.3">
      <c r="A80">
        <v>79</v>
      </c>
      <c r="B80" s="2">
        <v>42971</v>
      </c>
      <c r="C80">
        <f t="shared" si="6"/>
        <v>8</v>
      </c>
      <c r="D80">
        <f t="shared" si="7"/>
        <v>2017</v>
      </c>
      <c r="E80" t="s">
        <v>20</v>
      </c>
      <c r="F80" t="s">
        <v>11</v>
      </c>
      <c r="G80">
        <v>45</v>
      </c>
      <c r="H80" s="6">
        <f t="shared" si="8"/>
        <v>5</v>
      </c>
      <c r="I80" s="6">
        <f t="shared" si="9"/>
        <v>225</v>
      </c>
      <c r="J80" s="6">
        <f t="shared" si="10"/>
        <v>4.2</v>
      </c>
      <c r="K80" s="6">
        <f t="shared" si="11"/>
        <v>189</v>
      </c>
    </row>
    <row r="81" spans="1:11" x14ac:dyDescent="0.3">
      <c r="A81">
        <v>80</v>
      </c>
      <c r="B81" s="2">
        <v>42974</v>
      </c>
      <c r="C81">
        <f t="shared" si="6"/>
        <v>8</v>
      </c>
      <c r="D81">
        <f t="shared" si="7"/>
        <v>2017</v>
      </c>
      <c r="E81" t="s">
        <v>21</v>
      </c>
      <c r="F81" t="s">
        <v>12</v>
      </c>
      <c r="G81">
        <v>50</v>
      </c>
      <c r="H81" s="6">
        <f t="shared" si="8"/>
        <v>2</v>
      </c>
      <c r="I81" s="6">
        <f t="shared" si="9"/>
        <v>100</v>
      </c>
      <c r="J81" s="6">
        <f t="shared" si="10"/>
        <v>1.6</v>
      </c>
      <c r="K81" s="6">
        <f t="shared" si="11"/>
        <v>80</v>
      </c>
    </row>
    <row r="82" spans="1:11" x14ac:dyDescent="0.3">
      <c r="A82">
        <v>81</v>
      </c>
      <c r="B82" s="2">
        <v>42977</v>
      </c>
      <c r="C82">
        <f t="shared" si="6"/>
        <v>8</v>
      </c>
      <c r="D82">
        <f t="shared" si="7"/>
        <v>2017</v>
      </c>
      <c r="E82" t="s">
        <v>20</v>
      </c>
      <c r="F82" t="s">
        <v>13</v>
      </c>
      <c r="G82">
        <v>55</v>
      </c>
      <c r="H82" s="6">
        <f t="shared" si="8"/>
        <v>6</v>
      </c>
      <c r="I82" s="6">
        <f t="shared" si="9"/>
        <v>330</v>
      </c>
      <c r="J82" s="6">
        <f t="shared" si="10"/>
        <v>5.5</v>
      </c>
      <c r="K82" s="6">
        <f t="shared" si="11"/>
        <v>302.5</v>
      </c>
    </row>
    <row r="83" spans="1:11" x14ac:dyDescent="0.3">
      <c r="A83">
        <v>82</v>
      </c>
      <c r="B83" s="2">
        <v>42980</v>
      </c>
      <c r="C83">
        <f t="shared" si="6"/>
        <v>9</v>
      </c>
      <c r="D83">
        <f t="shared" si="7"/>
        <v>2017</v>
      </c>
      <c r="E83" t="s">
        <v>21</v>
      </c>
      <c r="F83" t="s">
        <v>14</v>
      </c>
      <c r="G83">
        <v>60</v>
      </c>
      <c r="H83" s="6">
        <f t="shared" si="8"/>
        <v>4</v>
      </c>
      <c r="I83" s="6">
        <f t="shared" si="9"/>
        <v>240</v>
      </c>
      <c r="J83" s="6">
        <f t="shared" si="10"/>
        <v>3.1</v>
      </c>
      <c r="K83" s="6">
        <f t="shared" si="11"/>
        <v>186</v>
      </c>
    </row>
    <row r="84" spans="1:11" x14ac:dyDescent="0.3">
      <c r="A84">
        <v>83</v>
      </c>
      <c r="B84" s="2">
        <v>42983</v>
      </c>
      <c r="C84">
        <f t="shared" si="6"/>
        <v>9</v>
      </c>
      <c r="D84">
        <f t="shared" si="7"/>
        <v>2017</v>
      </c>
      <c r="E84" t="s">
        <v>20</v>
      </c>
      <c r="F84" t="s">
        <v>15</v>
      </c>
      <c r="G84">
        <v>65</v>
      </c>
      <c r="H84" s="6">
        <f t="shared" si="8"/>
        <v>10</v>
      </c>
      <c r="I84" s="6">
        <f t="shared" si="9"/>
        <v>650</v>
      </c>
      <c r="J84" s="6">
        <f t="shared" si="10"/>
        <v>8.1999999999999993</v>
      </c>
      <c r="K84" s="6">
        <f t="shared" si="11"/>
        <v>533</v>
      </c>
    </row>
    <row r="85" spans="1:11" x14ac:dyDescent="0.3">
      <c r="A85">
        <v>84</v>
      </c>
      <c r="B85" s="2">
        <v>42986</v>
      </c>
      <c r="C85">
        <f t="shared" si="6"/>
        <v>9</v>
      </c>
      <c r="D85">
        <f t="shared" si="7"/>
        <v>2017</v>
      </c>
      <c r="E85" t="s">
        <v>21</v>
      </c>
      <c r="F85" t="s">
        <v>12</v>
      </c>
      <c r="G85">
        <v>8</v>
      </c>
      <c r="H85" s="6">
        <f t="shared" si="8"/>
        <v>2</v>
      </c>
      <c r="I85" s="6">
        <f t="shared" si="9"/>
        <v>16</v>
      </c>
      <c r="J85" s="6">
        <f t="shared" si="10"/>
        <v>1.6</v>
      </c>
      <c r="K85" s="6">
        <f t="shared" si="11"/>
        <v>12.8</v>
      </c>
    </row>
    <row r="86" spans="1:11" x14ac:dyDescent="0.3">
      <c r="A86">
        <v>85</v>
      </c>
      <c r="B86" s="2">
        <v>42989</v>
      </c>
      <c r="C86">
        <f t="shared" si="6"/>
        <v>9</v>
      </c>
      <c r="D86">
        <f t="shared" si="7"/>
        <v>2017</v>
      </c>
      <c r="E86" t="s">
        <v>20</v>
      </c>
      <c r="F86" t="s">
        <v>9</v>
      </c>
      <c r="G86">
        <v>16</v>
      </c>
      <c r="H86" s="6">
        <f t="shared" si="8"/>
        <v>3</v>
      </c>
      <c r="I86" s="6">
        <f t="shared" si="9"/>
        <v>48</v>
      </c>
      <c r="J86" s="6">
        <f t="shared" si="10"/>
        <v>2.6</v>
      </c>
      <c r="K86" s="6">
        <f t="shared" si="11"/>
        <v>41.6</v>
      </c>
    </row>
    <row r="87" spans="1:11" x14ac:dyDescent="0.3">
      <c r="A87">
        <v>86</v>
      </c>
      <c r="B87" s="2">
        <v>42992</v>
      </c>
      <c r="C87">
        <f t="shared" si="6"/>
        <v>9</v>
      </c>
      <c r="D87">
        <f t="shared" si="7"/>
        <v>2017</v>
      </c>
      <c r="E87" t="s">
        <v>21</v>
      </c>
      <c r="F87" t="s">
        <v>7</v>
      </c>
      <c r="G87">
        <v>24</v>
      </c>
      <c r="H87" s="6">
        <f t="shared" si="8"/>
        <v>1.5</v>
      </c>
      <c r="I87" s="6">
        <f t="shared" si="9"/>
        <v>36</v>
      </c>
      <c r="J87" s="6">
        <f t="shared" si="10"/>
        <v>1.2</v>
      </c>
      <c r="K87" s="6">
        <f t="shared" si="11"/>
        <v>28.799999999999997</v>
      </c>
    </row>
    <row r="88" spans="1:11" x14ac:dyDescent="0.3">
      <c r="A88">
        <v>87</v>
      </c>
      <c r="B88" s="2">
        <v>42995</v>
      </c>
      <c r="C88">
        <f t="shared" si="6"/>
        <v>9</v>
      </c>
      <c r="D88">
        <f t="shared" si="7"/>
        <v>2017</v>
      </c>
      <c r="E88" t="s">
        <v>20</v>
      </c>
      <c r="F88" t="s">
        <v>8</v>
      </c>
      <c r="G88">
        <v>32</v>
      </c>
      <c r="H88" s="6">
        <f t="shared" si="8"/>
        <v>2.5</v>
      </c>
      <c r="I88" s="6">
        <f t="shared" si="9"/>
        <v>80</v>
      </c>
      <c r="J88" s="6">
        <f t="shared" si="10"/>
        <v>2.2000000000000002</v>
      </c>
      <c r="K88" s="6">
        <f t="shared" si="11"/>
        <v>70.400000000000006</v>
      </c>
    </row>
    <row r="89" spans="1:11" x14ac:dyDescent="0.3">
      <c r="A89">
        <v>88</v>
      </c>
      <c r="B89" s="2">
        <v>42998</v>
      </c>
      <c r="C89">
        <f t="shared" si="6"/>
        <v>9</v>
      </c>
      <c r="D89">
        <f t="shared" si="7"/>
        <v>2017</v>
      </c>
      <c r="E89" t="s">
        <v>21</v>
      </c>
      <c r="F89" t="s">
        <v>9</v>
      </c>
      <c r="G89">
        <v>40</v>
      </c>
      <c r="H89" s="6">
        <f t="shared" si="8"/>
        <v>3</v>
      </c>
      <c r="I89" s="6">
        <f t="shared" si="9"/>
        <v>120</v>
      </c>
      <c r="J89" s="6">
        <f t="shared" si="10"/>
        <v>2.6</v>
      </c>
      <c r="K89" s="6">
        <f t="shared" si="11"/>
        <v>104</v>
      </c>
    </row>
    <row r="90" spans="1:11" x14ac:dyDescent="0.3">
      <c r="A90">
        <v>89</v>
      </c>
      <c r="B90" s="2">
        <v>43001</v>
      </c>
      <c r="C90">
        <f t="shared" si="6"/>
        <v>9</v>
      </c>
      <c r="D90">
        <f t="shared" si="7"/>
        <v>2017</v>
      </c>
      <c r="E90" t="s">
        <v>20</v>
      </c>
      <c r="F90" t="s">
        <v>10</v>
      </c>
      <c r="G90">
        <v>48</v>
      </c>
      <c r="H90" s="6">
        <f t="shared" si="8"/>
        <v>4</v>
      </c>
      <c r="I90" s="6">
        <f t="shared" si="9"/>
        <v>192</v>
      </c>
      <c r="J90" s="6">
        <f t="shared" si="10"/>
        <v>3.5</v>
      </c>
      <c r="K90" s="6">
        <f t="shared" si="11"/>
        <v>168</v>
      </c>
    </row>
    <row r="91" spans="1:11" x14ac:dyDescent="0.3">
      <c r="A91">
        <v>90</v>
      </c>
      <c r="B91" s="2">
        <v>43004</v>
      </c>
      <c r="C91">
        <f t="shared" si="6"/>
        <v>9</v>
      </c>
      <c r="D91">
        <f t="shared" si="7"/>
        <v>2017</v>
      </c>
      <c r="E91" t="s">
        <v>21</v>
      </c>
      <c r="F91" t="s">
        <v>11</v>
      </c>
      <c r="G91">
        <v>56</v>
      </c>
      <c r="H91" s="6">
        <f t="shared" si="8"/>
        <v>5</v>
      </c>
      <c r="I91" s="6">
        <f t="shared" si="9"/>
        <v>280</v>
      </c>
      <c r="J91" s="6">
        <f t="shared" si="10"/>
        <v>4.2</v>
      </c>
      <c r="K91" s="6">
        <f t="shared" si="11"/>
        <v>235.20000000000002</v>
      </c>
    </row>
    <row r="92" spans="1:11" x14ac:dyDescent="0.3">
      <c r="A92">
        <v>91</v>
      </c>
      <c r="B92" s="2">
        <v>43007</v>
      </c>
      <c r="C92">
        <f t="shared" si="6"/>
        <v>9</v>
      </c>
      <c r="D92">
        <f t="shared" si="7"/>
        <v>2017</v>
      </c>
      <c r="E92" t="s">
        <v>20</v>
      </c>
      <c r="F92" t="s">
        <v>12</v>
      </c>
      <c r="G92">
        <v>64</v>
      </c>
      <c r="H92" s="6">
        <f t="shared" si="8"/>
        <v>2</v>
      </c>
      <c r="I92" s="6">
        <f t="shared" si="9"/>
        <v>128</v>
      </c>
      <c r="J92" s="6">
        <f t="shared" si="10"/>
        <v>1.6</v>
      </c>
      <c r="K92" s="6">
        <f t="shared" si="11"/>
        <v>102.4</v>
      </c>
    </row>
    <row r="93" spans="1:11" x14ac:dyDescent="0.3">
      <c r="A93">
        <v>92</v>
      </c>
      <c r="B93" s="2">
        <v>43010</v>
      </c>
      <c r="C93">
        <f t="shared" si="6"/>
        <v>10</v>
      </c>
      <c r="D93">
        <f t="shared" si="7"/>
        <v>2017</v>
      </c>
      <c r="E93" t="s">
        <v>21</v>
      </c>
      <c r="F93" t="s">
        <v>13</v>
      </c>
      <c r="G93">
        <v>72</v>
      </c>
      <c r="H93" s="6">
        <f t="shared" si="8"/>
        <v>6</v>
      </c>
      <c r="I93" s="6">
        <f t="shared" si="9"/>
        <v>432</v>
      </c>
      <c r="J93" s="6">
        <f t="shared" si="10"/>
        <v>5.5</v>
      </c>
      <c r="K93" s="6">
        <f t="shared" si="11"/>
        <v>396</v>
      </c>
    </row>
    <row r="94" spans="1:11" x14ac:dyDescent="0.3">
      <c r="A94">
        <v>93</v>
      </c>
      <c r="B94" s="2">
        <v>43013</v>
      </c>
      <c r="C94">
        <f t="shared" si="6"/>
        <v>10</v>
      </c>
      <c r="D94">
        <f t="shared" si="7"/>
        <v>2017</v>
      </c>
      <c r="E94" t="s">
        <v>20</v>
      </c>
      <c r="F94" t="s">
        <v>14</v>
      </c>
      <c r="G94">
        <v>80</v>
      </c>
      <c r="H94" s="6">
        <f t="shared" si="8"/>
        <v>4</v>
      </c>
      <c r="I94" s="6">
        <f t="shared" si="9"/>
        <v>320</v>
      </c>
      <c r="J94" s="6">
        <f t="shared" si="10"/>
        <v>3.1</v>
      </c>
      <c r="K94" s="6">
        <f t="shared" si="11"/>
        <v>248</v>
      </c>
    </row>
    <row r="95" spans="1:11" x14ac:dyDescent="0.3">
      <c r="A95">
        <v>94</v>
      </c>
      <c r="B95" s="2">
        <v>43016</v>
      </c>
      <c r="C95">
        <f t="shared" si="6"/>
        <v>10</v>
      </c>
      <c r="D95">
        <f t="shared" si="7"/>
        <v>2017</v>
      </c>
      <c r="E95" t="s">
        <v>21</v>
      </c>
      <c r="F95" t="s">
        <v>13</v>
      </c>
      <c r="G95">
        <v>10</v>
      </c>
      <c r="H95" s="6">
        <f t="shared" si="8"/>
        <v>6</v>
      </c>
      <c r="I95" s="6">
        <f t="shared" si="9"/>
        <v>60</v>
      </c>
      <c r="J95" s="6">
        <f t="shared" si="10"/>
        <v>5.5</v>
      </c>
      <c r="K95" s="6">
        <f t="shared" si="11"/>
        <v>55</v>
      </c>
    </row>
    <row r="96" spans="1:11" x14ac:dyDescent="0.3">
      <c r="A96">
        <v>95</v>
      </c>
      <c r="B96" s="2">
        <v>43019</v>
      </c>
      <c r="C96">
        <f t="shared" si="6"/>
        <v>10</v>
      </c>
      <c r="D96">
        <f t="shared" si="7"/>
        <v>2017</v>
      </c>
      <c r="E96" t="s">
        <v>20</v>
      </c>
      <c r="F96" t="s">
        <v>12</v>
      </c>
      <c r="G96">
        <v>20</v>
      </c>
      <c r="H96" s="6">
        <f t="shared" si="8"/>
        <v>2</v>
      </c>
      <c r="I96" s="6">
        <f t="shared" si="9"/>
        <v>40</v>
      </c>
      <c r="J96" s="6">
        <f t="shared" si="10"/>
        <v>1.6</v>
      </c>
      <c r="K96" s="6">
        <f t="shared" si="11"/>
        <v>32</v>
      </c>
    </row>
    <row r="97" spans="1:11" x14ac:dyDescent="0.3">
      <c r="A97">
        <v>96</v>
      </c>
      <c r="B97" s="2">
        <v>43022</v>
      </c>
      <c r="C97">
        <f t="shared" si="6"/>
        <v>10</v>
      </c>
      <c r="D97">
        <f t="shared" si="7"/>
        <v>2017</v>
      </c>
      <c r="E97" t="s">
        <v>21</v>
      </c>
      <c r="F97" t="s">
        <v>11</v>
      </c>
      <c r="G97">
        <v>30</v>
      </c>
      <c r="H97" s="6">
        <f t="shared" si="8"/>
        <v>5</v>
      </c>
      <c r="I97" s="6">
        <f t="shared" si="9"/>
        <v>150</v>
      </c>
      <c r="J97" s="6">
        <f t="shared" si="10"/>
        <v>4.2</v>
      </c>
      <c r="K97" s="6">
        <f t="shared" si="11"/>
        <v>126</v>
      </c>
    </row>
    <row r="98" spans="1:11" x14ac:dyDescent="0.3">
      <c r="A98">
        <v>97</v>
      </c>
      <c r="B98" s="2">
        <v>43025</v>
      </c>
      <c r="C98">
        <f t="shared" si="6"/>
        <v>10</v>
      </c>
      <c r="D98">
        <f t="shared" si="7"/>
        <v>2017</v>
      </c>
      <c r="E98" t="s">
        <v>20</v>
      </c>
      <c r="F98" t="s">
        <v>10</v>
      </c>
      <c r="G98">
        <v>40</v>
      </c>
      <c r="H98" s="6">
        <f t="shared" si="8"/>
        <v>4</v>
      </c>
      <c r="I98" s="6">
        <f t="shared" si="9"/>
        <v>160</v>
      </c>
      <c r="J98" s="6">
        <f t="shared" si="10"/>
        <v>3.5</v>
      </c>
      <c r="K98" s="6">
        <f t="shared" si="11"/>
        <v>140</v>
      </c>
    </row>
    <row r="99" spans="1:11" x14ac:dyDescent="0.3">
      <c r="A99">
        <v>98</v>
      </c>
      <c r="B99" s="2">
        <v>43028</v>
      </c>
      <c r="C99">
        <f t="shared" si="6"/>
        <v>10</v>
      </c>
      <c r="D99">
        <f t="shared" si="7"/>
        <v>2017</v>
      </c>
      <c r="E99" t="s">
        <v>21</v>
      </c>
      <c r="F99" t="s">
        <v>9</v>
      </c>
      <c r="G99">
        <v>50</v>
      </c>
      <c r="H99" s="6">
        <f t="shared" si="8"/>
        <v>3</v>
      </c>
      <c r="I99" s="6">
        <f t="shared" si="9"/>
        <v>150</v>
      </c>
      <c r="J99" s="6">
        <f t="shared" si="10"/>
        <v>2.6</v>
      </c>
      <c r="K99" s="6">
        <f t="shared" si="11"/>
        <v>130</v>
      </c>
    </row>
    <row r="100" spans="1:11" x14ac:dyDescent="0.3">
      <c r="A100">
        <v>99</v>
      </c>
      <c r="B100" s="2">
        <v>43031</v>
      </c>
      <c r="C100">
        <f t="shared" si="6"/>
        <v>10</v>
      </c>
      <c r="D100">
        <f t="shared" si="7"/>
        <v>2017</v>
      </c>
      <c r="E100" t="s">
        <v>20</v>
      </c>
      <c r="F100" t="s">
        <v>8</v>
      </c>
      <c r="G100">
        <v>60</v>
      </c>
      <c r="H100" s="6">
        <f t="shared" si="8"/>
        <v>2.5</v>
      </c>
      <c r="I100" s="6">
        <f t="shared" si="9"/>
        <v>150</v>
      </c>
      <c r="J100" s="6">
        <f t="shared" si="10"/>
        <v>2.2000000000000002</v>
      </c>
      <c r="K100" s="6">
        <f t="shared" si="11"/>
        <v>132</v>
      </c>
    </row>
    <row r="101" spans="1:11" x14ac:dyDescent="0.3">
      <c r="A101">
        <v>100</v>
      </c>
      <c r="B101" s="2">
        <v>43034</v>
      </c>
      <c r="C101">
        <f t="shared" si="6"/>
        <v>10</v>
      </c>
      <c r="D101">
        <f t="shared" si="7"/>
        <v>2017</v>
      </c>
      <c r="E101" t="s">
        <v>21</v>
      </c>
      <c r="F101" t="s">
        <v>7</v>
      </c>
      <c r="G101">
        <v>70</v>
      </c>
      <c r="H101" s="6">
        <f t="shared" si="8"/>
        <v>1.5</v>
      </c>
      <c r="I101" s="6">
        <f t="shared" si="9"/>
        <v>105</v>
      </c>
      <c r="J101" s="6">
        <f t="shared" si="10"/>
        <v>1.2</v>
      </c>
      <c r="K101" s="6">
        <f t="shared" si="11"/>
        <v>84</v>
      </c>
    </row>
    <row r="102" spans="1:11" x14ac:dyDescent="0.3">
      <c r="A102">
        <v>101</v>
      </c>
      <c r="B102" s="2">
        <v>43101</v>
      </c>
      <c r="C102">
        <f t="shared" si="6"/>
        <v>1</v>
      </c>
      <c r="D102">
        <f t="shared" si="7"/>
        <v>2018</v>
      </c>
      <c r="E102" t="s">
        <v>23</v>
      </c>
      <c r="F102" t="s">
        <v>8</v>
      </c>
      <c r="G102">
        <v>10</v>
      </c>
      <c r="H102" s="6">
        <f t="shared" si="8"/>
        <v>2.5</v>
      </c>
      <c r="I102" s="6">
        <f t="shared" si="9"/>
        <v>25</v>
      </c>
      <c r="J102" s="6">
        <f t="shared" si="10"/>
        <v>2.2000000000000002</v>
      </c>
      <c r="K102" s="6">
        <f t="shared" si="11"/>
        <v>22</v>
      </c>
    </row>
    <row r="103" spans="1:11" x14ac:dyDescent="0.3">
      <c r="A103">
        <v>102</v>
      </c>
      <c r="B103" s="2">
        <v>43103</v>
      </c>
      <c r="C103">
        <f t="shared" si="6"/>
        <v>1</v>
      </c>
      <c r="D103">
        <f t="shared" si="7"/>
        <v>2018</v>
      </c>
      <c r="E103" t="s">
        <v>21</v>
      </c>
      <c r="F103" t="s">
        <v>11</v>
      </c>
      <c r="G103">
        <v>20</v>
      </c>
      <c r="H103" s="6">
        <f t="shared" si="8"/>
        <v>5</v>
      </c>
      <c r="I103" s="6">
        <f t="shared" si="9"/>
        <v>100</v>
      </c>
      <c r="J103" s="6">
        <f t="shared" si="10"/>
        <v>4.2</v>
      </c>
      <c r="K103" s="6">
        <f t="shared" si="11"/>
        <v>84</v>
      </c>
    </row>
    <row r="104" spans="1:11" x14ac:dyDescent="0.3">
      <c r="A104">
        <v>103</v>
      </c>
      <c r="B104" s="2">
        <v>43105</v>
      </c>
      <c r="C104">
        <f t="shared" si="6"/>
        <v>1</v>
      </c>
      <c r="D104">
        <f t="shared" si="7"/>
        <v>2018</v>
      </c>
      <c r="E104" t="s">
        <v>23</v>
      </c>
      <c r="F104" t="s">
        <v>7</v>
      </c>
      <c r="G104">
        <v>10</v>
      </c>
      <c r="H104" s="6">
        <f t="shared" si="8"/>
        <v>1.5</v>
      </c>
      <c r="I104" s="6">
        <f t="shared" si="9"/>
        <v>15</v>
      </c>
      <c r="J104" s="6">
        <f t="shared" si="10"/>
        <v>1.2</v>
      </c>
      <c r="K104" s="6">
        <f t="shared" si="11"/>
        <v>12</v>
      </c>
    </row>
    <row r="105" spans="1:11" x14ac:dyDescent="0.3">
      <c r="A105">
        <v>104</v>
      </c>
      <c r="B105" s="2">
        <v>43107</v>
      </c>
      <c r="C105">
        <f t="shared" si="6"/>
        <v>1</v>
      </c>
      <c r="D105">
        <f t="shared" si="7"/>
        <v>2018</v>
      </c>
      <c r="E105" t="s">
        <v>20</v>
      </c>
      <c r="F105" t="s">
        <v>10</v>
      </c>
      <c r="G105">
        <v>20</v>
      </c>
      <c r="H105" s="6">
        <f t="shared" si="8"/>
        <v>4</v>
      </c>
      <c r="I105" s="6">
        <f t="shared" si="9"/>
        <v>80</v>
      </c>
      <c r="J105" s="6">
        <f t="shared" si="10"/>
        <v>3.5</v>
      </c>
      <c r="K105" s="6">
        <f t="shared" si="11"/>
        <v>70</v>
      </c>
    </row>
    <row r="106" spans="1:11" x14ac:dyDescent="0.3">
      <c r="A106">
        <v>105</v>
      </c>
      <c r="B106" s="2">
        <v>43108</v>
      </c>
      <c r="C106">
        <f t="shared" si="6"/>
        <v>1</v>
      </c>
      <c r="D106">
        <f t="shared" si="7"/>
        <v>2018</v>
      </c>
      <c r="E106" t="s">
        <v>23</v>
      </c>
      <c r="F106" t="s">
        <v>11</v>
      </c>
      <c r="G106">
        <v>30</v>
      </c>
      <c r="H106" s="6">
        <f t="shared" ref="H106:H116" si="12">VLOOKUP(F106,$M$2:$N$11,2,FALSE)</f>
        <v>5</v>
      </c>
      <c r="I106" s="6">
        <f t="shared" ref="I106:I116" si="13">G106*H106</f>
        <v>150</v>
      </c>
      <c r="J106" s="6">
        <f t="shared" si="10"/>
        <v>4.2</v>
      </c>
      <c r="K106" s="6">
        <f t="shared" si="11"/>
        <v>126</v>
      </c>
    </row>
    <row r="107" spans="1:11" x14ac:dyDescent="0.3">
      <c r="A107">
        <v>106</v>
      </c>
      <c r="B107" s="2">
        <v>43146</v>
      </c>
      <c r="C107">
        <f t="shared" si="6"/>
        <v>2</v>
      </c>
      <c r="D107">
        <f t="shared" si="7"/>
        <v>2018</v>
      </c>
      <c r="E107" t="s">
        <v>21</v>
      </c>
      <c r="F107" t="s">
        <v>7</v>
      </c>
      <c r="G107">
        <v>10</v>
      </c>
      <c r="H107" s="6">
        <f t="shared" si="12"/>
        <v>1.5</v>
      </c>
      <c r="I107" s="6">
        <f t="shared" si="13"/>
        <v>15</v>
      </c>
      <c r="J107" s="6">
        <f t="shared" si="10"/>
        <v>1.2</v>
      </c>
      <c r="K107" s="6">
        <f t="shared" si="11"/>
        <v>12</v>
      </c>
    </row>
    <row r="108" spans="1:11" x14ac:dyDescent="0.3">
      <c r="A108">
        <v>107</v>
      </c>
      <c r="B108" s="2">
        <v>43150</v>
      </c>
      <c r="C108">
        <f t="shared" si="6"/>
        <v>2</v>
      </c>
      <c r="D108">
        <f t="shared" si="7"/>
        <v>2018</v>
      </c>
      <c r="E108" t="s">
        <v>23</v>
      </c>
      <c r="F108" t="s">
        <v>10</v>
      </c>
      <c r="G108">
        <v>20</v>
      </c>
      <c r="H108" s="6">
        <f t="shared" si="12"/>
        <v>4</v>
      </c>
      <c r="I108" s="6">
        <f t="shared" si="13"/>
        <v>80</v>
      </c>
      <c r="J108" s="6">
        <f t="shared" si="10"/>
        <v>3.5</v>
      </c>
      <c r="K108" s="6">
        <f t="shared" si="11"/>
        <v>70</v>
      </c>
    </row>
    <row r="109" spans="1:11" x14ac:dyDescent="0.3">
      <c r="A109">
        <v>108</v>
      </c>
      <c r="B109" s="2">
        <v>43154</v>
      </c>
      <c r="C109">
        <f t="shared" si="6"/>
        <v>2</v>
      </c>
      <c r="D109">
        <f t="shared" si="7"/>
        <v>2018</v>
      </c>
      <c r="E109" t="s">
        <v>20</v>
      </c>
      <c r="F109" t="s">
        <v>11</v>
      </c>
      <c r="G109">
        <v>30</v>
      </c>
      <c r="H109" s="6">
        <f t="shared" si="12"/>
        <v>5</v>
      </c>
      <c r="I109" s="6">
        <f t="shared" si="13"/>
        <v>150</v>
      </c>
      <c r="J109" s="6">
        <f t="shared" si="10"/>
        <v>4.2</v>
      </c>
      <c r="K109" s="6">
        <f t="shared" si="11"/>
        <v>126</v>
      </c>
    </row>
    <row r="110" spans="1:11" x14ac:dyDescent="0.3">
      <c r="A110">
        <v>109</v>
      </c>
      <c r="B110" s="2">
        <v>43158</v>
      </c>
      <c r="C110">
        <f t="shared" si="6"/>
        <v>2</v>
      </c>
      <c r="D110">
        <f t="shared" si="7"/>
        <v>2018</v>
      </c>
      <c r="E110" t="s">
        <v>23</v>
      </c>
      <c r="F110" t="s">
        <v>7</v>
      </c>
      <c r="G110">
        <v>10</v>
      </c>
      <c r="H110" s="6">
        <f t="shared" si="12"/>
        <v>1.5</v>
      </c>
      <c r="I110" s="6">
        <f t="shared" si="13"/>
        <v>15</v>
      </c>
      <c r="J110" s="6">
        <f t="shared" si="10"/>
        <v>1.2</v>
      </c>
      <c r="K110" s="6">
        <f t="shared" si="11"/>
        <v>12</v>
      </c>
    </row>
    <row r="111" spans="1:11" x14ac:dyDescent="0.3">
      <c r="A111">
        <v>110</v>
      </c>
      <c r="B111" s="2">
        <v>43162</v>
      </c>
      <c r="C111">
        <f t="shared" si="6"/>
        <v>3</v>
      </c>
      <c r="D111">
        <f t="shared" si="7"/>
        <v>2018</v>
      </c>
      <c r="E111" t="s">
        <v>21</v>
      </c>
      <c r="F111" t="s">
        <v>7</v>
      </c>
      <c r="G111">
        <v>20</v>
      </c>
      <c r="H111" s="6">
        <f t="shared" si="12"/>
        <v>1.5</v>
      </c>
      <c r="I111" s="6">
        <f t="shared" si="13"/>
        <v>30</v>
      </c>
      <c r="J111" s="6">
        <f t="shared" si="10"/>
        <v>1.2</v>
      </c>
      <c r="K111" s="6">
        <f t="shared" si="11"/>
        <v>24</v>
      </c>
    </row>
    <row r="112" spans="1:11" x14ac:dyDescent="0.3">
      <c r="A112">
        <v>111</v>
      </c>
      <c r="B112" s="2">
        <v>43166</v>
      </c>
      <c r="C112">
        <f t="shared" si="6"/>
        <v>3</v>
      </c>
      <c r="D112">
        <f t="shared" si="7"/>
        <v>2018</v>
      </c>
      <c r="E112" t="s">
        <v>23</v>
      </c>
      <c r="F112" t="s">
        <v>7</v>
      </c>
      <c r="G112">
        <v>10</v>
      </c>
      <c r="H112" s="6">
        <f t="shared" si="12"/>
        <v>1.5</v>
      </c>
      <c r="I112" s="6">
        <f t="shared" si="13"/>
        <v>15</v>
      </c>
      <c r="J112" s="6">
        <f t="shared" si="10"/>
        <v>1.2</v>
      </c>
      <c r="K112" s="6">
        <f t="shared" si="11"/>
        <v>12</v>
      </c>
    </row>
    <row r="113" spans="1:11" x14ac:dyDescent="0.3">
      <c r="A113">
        <v>112</v>
      </c>
      <c r="B113" s="2">
        <v>43199</v>
      </c>
      <c r="C113">
        <f t="shared" si="6"/>
        <v>4</v>
      </c>
      <c r="D113">
        <f t="shared" si="7"/>
        <v>2018</v>
      </c>
      <c r="E113" t="s">
        <v>20</v>
      </c>
      <c r="F113" t="s">
        <v>8</v>
      </c>
      <c r="G113">
        <v>40</v>
      </c>
      <c r="H113" s="6">
        <f t="shared" si="12"/>
        <v>2.5</v>
      </c>
      <c r="I113" s="6">
        <f t="shared" si="13"/>
        <v>100</v>
      </c>
      <c r="J113" s="6">
        <f t="shared" si="10"/>
        <v>2.2000000000000002</v>
      </c>
      <c r="K113" s="6">
        <f t="shared" si="11"/>
        <v>88</v>
      </c>
    </row>
    <row r="114" spans="1:11" x14ac:dyDescent="0.3">
      <c r="A114">
        <v>113</v>
      </c>
      <c r="B114" s="2">
        <v>43206</v>
      </c>
      <c r="C114">
        <f t="shared" si="6"/>
        <v>4</v>
      </c>
      <c r="D114">
        <f t="shared" si="7"/>
        <v>2018</v>
      </c>
      <c r="E114" t="s">
        <v>23</v>
      </c>
      <c r="F114" t="s">
        <v>9</v>
      </c>
      <c r="G114">
        <v>20</v>
      </c>
      <c r="H114" s="6">
        <f t="shared" si="12"/>
        <v>3</v>
      </c>
      <c r="I114" s="6">
        <f t="shared" si="13"/>
        <v>60</v>
      </c>
      <c r="J114" s="6">
        <f t="shared" si="10"/>
        <v>2.6</v>
      </c>
      <c r="K114" s="6">
        <f t="shared" si="11"/>
        <v>52</v>
      </c>
    </row>
    <row r="115" spans="1:11" x14ac:dyDescent="0.3">
      <c r="A115">
        <v>114</v>
      </c>
      <c r="B115" s="2">
        <v>43213</v>
      </c>
      <c r="C115">
        <f t="shared" si="6"/>
        <v>4</v>
      </c>
      <c r="D115">
        <f t="shared" si="7"/>
        <v>2018</v>
      </c>
      <c r="E115" t="s">
        <v>21</v>
      </c>
      <c r="F115" t="s">
        <v>10</v>
      </c>
      <c r="G115">
        <v>30</v>
      </c>
      <c r="H115" s="6">
        <f t="shared" si="12"/>
        <v>4</v>
      </c>
      <c r="I115" s="6">
        <f t="shared" si="13"/>
        <v>120</v>
      </c>
      <c r="J115" s="6">
        <f t="shared" si="10"/>
        <v>3.5</v>
      </c>
      <c r="K115" s="6">
        <f t="shared" si="11"/>
        <v>105</v>
      </c>
    </row>
    <row r="116" spans="1:11" x14ac:dyDescent="0.3">
      <c r="A116">
        <v>115</v>
      </c>
      <c r="B116" s="2">
        <v>43215</v>
      </c>
      <c r="C116">
        <f t="shared" si="6"/>
        <v>4</v>
      </c>
      <c r="D116">
        <f t="shared" si="7"/>
        <v>2018</v>
      </c>
      <c r="E116" t="s">
        <v>23</v>
      </c>
      <c r="F116" t="s">
        <v>11</v>
      </c>
      <c r="G116">
        <v>20</v>
      </c>
      <c r="H116" s="6">
        <f t="shared" si="12"/>
        <v>5</v>
      </c>
      <c r="I116" s="6">
        <f t="shared" si="13"/>
        <v>100</v>
      </c>
      <c r="J116" s="6">
        <f t="shared" si="10"/>
        <v>4.2</v>
      </c>
      <c r="K116" s="6">
        <f t="shared" si="11"/>
        <v>84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2A1D-5D4D-42A7-903B-5558A72254FF}">
  <dimension ref="A1:C16"/>
  <sheetViews>
    <sheetView workbookViewId="0">
      <selection activeCell="C8" sqref="C8"/>
    </sheetView>
  </sheetViews>
  <sheetFormatPr defaultRowHeight="14.4" x14ac:dyDescent="0.3"/>
  <cols>
    <col min="1" max="1" width="17" bestFit="1" customWidth="1"/>
    <col min="2" max="2" width="14.88671875" bestFit="1" customWidth="1"/>
    <col min="3" max="3" width="10.77734375" bestFit="1" customWidth="1"/>
    <col min="4" max="4" width="21.88671875" bestFit="1" customWidth="1"/>
    <col min="5" max="5" width="20.44140625" bestFit="1" customWidth="1"/>
    <col min="6" max="6" width="15.21875" bestFit="1" customWidth="1"/>
    <col min="7" max="7" width="20.44140625" bestFit="1" customWidth="1"/>
  </cols>
  <sheetData>
    <row r="1" spans="1:3" x14ac:dyDescent="0.3">
      <c r="A1" s="7" t="s">
        <v>3</v>
      </c>
      <c r="B1" t="s">
        <v>24</v>
      </c>
    </row>
    <row r="2" spans="1:3" x14ac:dyDescent="0.3">
      <c r="A2" s="7" t="s">
        <v>2</v>
      </c>
      <c r="B2" t="s">
        <v>24</v>
      </c>
    </row>
    <row r="4" spans="1:3" x14ac:dyDescent="0.3">
      <c r="A4" s="7" t="s">
        <v>26</v>
      </c>
      <c r="B4" s="7" t="s">
        <v>19</v>
      </c>
    </row>
    <row r="5" spans="1:3" x14ac:dyDescent="0.3">
      <c r="A5" s="7" t="s">
        <v>4</v>
      </c>
      <c r="B5" t="s">
        <v>20</v>
      </c>
      <c r="C5" t="s">
        <v>25</v>
      </c>
    </row>
    <row r="6" spans="1:3" x14ac:dyDescent="0.3">
      <c r="A6" t="s">
        <v>7</v>
      </c>
      <c r="B6" s="8">
        <v>307.5</v>
      </c>
      <c r="C6" s="8">
        <v>307.5</v>
      </c>
    </row>
    <row r="7" spans="1:3" x14ac:dyDescent="0.3">
      <c r="A7" t="s">
        <v>16</v>
      </c>
      <c r="B7" s="8">
        <v>475</v>
      </c>
      <c r="C7" s="8">
        <v>475</v>
      </c>
    </row>
    <row r="8" spans="1:3" x14ac:dyDescent="0.3">
      <c r="A8" t="s">
        <v>8</v>
      </c>
      <c r="B8" s="8">
        <v>680</v>
      </c>
      <c r="C8" s="8">
        <v>680</v>
      </c>
    </row>
    <row r="9" spans="1:3" x14ac:dyDescent="0.3">
      <c r="A9" t="s">
        <v>9</v>
      </c>
      <c r="B9" s="8">
        <v>438</v>
      </c>
      <c r="C9" s="8">
        <v>438</v>
      </c>
    </row>
    <row r="10" spans="1:3" x14ac:dyDescent="0.3">
      <c r="A10" t="s">
        <v>10</v>
      </c>
      <c r="B10" s="8">
        <v>1052</v>
      </c>
      <c r="C10" s="8">
        <v>1052</v>
      </c>
    </row>
    <row r="11" spans="1:3" x14ac:dyDescent="0.3">
      <c r="A11" t="s">
        <v>11</v>
      </c>
      <c r="B11" s="8">
        <v>825</v>
      </c>
      <c r="C11" s="8">
        <v>825</v>
      </c>
    </row>
    <row r="12" spans="1:3" x14ac:dyDescent="0.3">
      <c r="A12" t="s">
        <v>12</v>
      </c>
      <c r="B12" s="8">
        <v>608</v>
      </c>
      <c r="C12" s="8">
        <v>608</v>
      </c>
    </row>
    <row r="13" spans="1:3" x14ac:dyDescent="0.3">
      <c r="A13" t="s">
        <v>13</v>
      </c>
      <c r="B13" s="8">
        <v>522</v>
      </c>
      <c r="C13" s="8">
        <v>522</v>
      </c>
    </row>
    <row r="14" spans="1:3" x14ac:dyDescent="0.3">
      <c r="A14" t="s">
        <v>14</v>
      </c>
      <c r="B14" s="8">
        <v>560</v>
      </c>
      <c r="C14" s="8">
        <v>560</v>
      </c>
    </row>
    <row r="15" spans="1:3" x14ac:dyDescent="0.3">
      <c r="A15" t="s">
        <v>15</v>
      </c>
      <c r="B15" s="8">
        <v>1650</v>
      </c>
      <c r="C15" s="8">
        <v>1650</v>
      </c>
    </row>
    <row r="16" spans="1:3" x14ac:dyDescent="0.3">
      <c r="A16" t="s">
        <v>25</v>
      </c>
      <c r="B16" s="8">
        <v>7117.5</v>
      </c>
      <c r="C16" s="8">
        <v>7117.5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cp:lastPrinted>2011-10-03T08:27:51Z</cp:lastPrinted>
  <dcterms:created xsi:type="dcterms:W3CDTF">2011-09-22T06:37:40Z</dcterms:created>
  <dcterms:modified xsi:type="dcterms:W3CDTF">2024-07-29T14:03:59Z</dcterms:modified>
</cp:coreProperties>
</file>